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3" activeTab="0"/>
  </bookViews>
  <sheets>
    <sheet name="Rubrado Depósito" sheetId="1" r:id="rId1"/>
  </sheets>
  <definedNames>
    <definedName name="_xlnm.Print_Area" localSheetId="0">'Rubrado Depósito'!$A$3:$I$65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<sst xmlns="http://schemas.openxmlformats.org/spreadsheetml/2006/main" count="126" uniqueCount="102">
  <si>
    <t>cot.dólar</t>
  </si>
  <si>
    <t>RUBRADO GENERAL</t>
  </si>
  <si>
    <t>m²</t>
  </si>
  <si>
    <t>$/m²</t>
  </si>
  <si>
    <t>U$S/m²</t>
  </si>
  <si>
    <t>CAMBIO DE CUBIERTA PARA PROYECTO “TAMA”</t>
  </si>
  <si>
    <t xml:space="preserve">ITEM </t>
  </si>
  <si>
    <t>Rubro</t>
  </si>
  <si>
    <t>Metraje</t>
  </si>
  <si>
    <t>Unidad</t>
  </si>
  <si>
    <t>Precio Unitario</t>
  </si>
  <si>
    <t>Monto imponible</t>
  </si>
  <si>
    <t>Precio Total</t>
  </si>
  <si>
    <t>M Imponible total</t>
  </si>
  <si>
    <t>Implantación y replanteo</t>
  </si>
  <si>
    <t>0.1</t>
  </si>
  <si>
    <t>Replanteo general</t>
  </si>
  <si>
    <t>global</t>
  </si>
  <si>
    <t>0.2</t>
  </si>
  <si>
    <t>Armado de andamios simples</t>
  </si>
  <si>
    <t>m2</t>
  </si>
  <si>
    <t>0.3</t>
  </si>
  <si>
    <t>Colocación de baño autónomo (alquiler por mes)</t>
  </si>
  <si>
    <t xml:space="preserve">mes </t>
  </si>
  <si>
    <t>0.4</t>
  </si>
  <si>
    <t>Provisorio de UTE y consumo</t>
  </si>
  <si>
    <t>0.5</t>
  </si>
  <si>
    <t>Provisorio de OSE y consumo</t>
  </si>
  <si>
    <t>0.6</t>
  </si>
  <si>
    <t>Alquiler de contenedor: Oficina c/instalación sanitaria por mes</t>
  </si>
  <si>
    <t>unidad</t>
  </si>
  <si>
    <t>Proyecto Ejecutivo</t>
  </si>
  <si>
    <t>Demoliciones</t>
  </si>
  <si>
    <t>1.1</t>
  </si>
  <si>
    <t>Demolición manual de pretiles</t>
  </si>
  <si>
    <t>m3</t>
  </si>
  <si>
    <t>1.2</t>
  </si>
  <si>
    <t>Picado manual de revoque con mortero de cal</t>
  </si>
  <si>
    <t>1.3</t>
  </si>
  <si>
    <t>Retiro de cubierta liviana existente (chapas y clavaderas de madera)</t>
  </si>
  <si>
    <t>Carga y transporte</t>
  </si>
  <si>
    <t>2.1</t>
  </si>
  <si>
    <t>Transporte horizontal de escombros en carretilla</t>
  </si>
  <si>
    <t>Mampostería</t>
  </si>
  <si>
    <t>3.1</t>
  </si>
  <si>
    <t>Construcción de pretiles</t>
  </si>
  <si>
    <t>Revoques</t>
  </si>
  <si>
    <t>4.1</t>
  </si>
  <si>
    <t>Aislación humídica de Arena y port. con hidrófugo</t>
  </si>
  <si>
    <t>4.2</t>
  </si>
  <si>
    <t>Revoque grueso de muro</t>
  </si>
  <si>
    <t>4.3</t>
  </si>
  <si>
    <t>Revoque fino de muro</t>
  </si>
  <si>
    <t>4.4</t>
  </si>
  <si>
    <t>Terminación de mochetas</t>
  </si>
  <si>
    <t>Cubiertas</t>
  </si>
  <si>
    <t>5.1</t>
  </si>
  <si>
    <t>Suministro y colocación de cubierta liviana (chapa aluminizada calibre 24 mín)</t>
  </si>
  <si>
    <t>5.2</t>
  </si>
  <si>
    <t>Suministro y colocación de correas de madera</t>
  </si>
  <si>
    <t>ml</t>
  </si>
  <si>
    <t>5.3</t>
  </si>
  <si>
    <t>Suministro y colocación de babeta de chapa galvanizada (2m de largo x 40cm)</t>
  </si>
  <si>
    <t>5.4</t>
  </si>
  <si>
    <t>Suministro y colocación de cielorraso de yeso c/aislación según memoria</t>
  </si>
  <si>
    <t>Pinturas</t>
  </si>
  <si>
    <t>6.1</t>
  </si>
  <si>
    <t>Preparación de superficies</t>
  </si>
  <si>
    <t>6.1.1</t>
  </si>
  <si>
    <t>Lijado estructura metálica</t>
  </si>
  <si>
    <t>6.2</t>
  </si>
  <si>
    <t>Aplicación de fondos y acabados sobre metales</t>
  </si>
  <si>
    <t>6.2.1</t>
  </si>
  <si>
    <t>Aplicación de FONDO ANTIOXIDO SINTETICO</t>
  </si>
  <si>
    <t>6.2.2</t>
  </si>
  <si>
    <t>Aplicación de esmalte HAMMERITE (cubriente)</t>
  </si>
  <si>
    <t>6.3</t>
  </si>
  <si>
    <t>Aplicación de fondos y acabados sobre maderas</t>
  </si>
  <si>
    <t>6.3.1</t>
  </si>
  <si>
    <t>Aplicación de BARNIZ SATINADO</t>
  </si>
  <si>
    <t>Varios</t>
  </si>
  <si>
    <t>7.1</t>
  </si>
  <si>
    <t>Retiro del material sobrante</t>
  </si>
  <si>
    <t>7.2</t>
  </si>
  <si>
    <t>Limpieza final de la obra</t>
  </si>
  <si>
    <t>Costos generales de la obra</t>
  </si>
  <si>
    <t>8.1</t>
  </si>
  <si>
    <t>Capatacía de la obra</t>
  </si>
  <si>
    <t>8.2</t>
  </si>
  <si>
    <t>Personal técnico afectado de la obra</t>
  </si>
  <si>
    <t>8.3</t>
  </si>
  <si>
    <t>Personal profesional afectado a la obra</t>
  </si>
  <si>
    <t>8.4</t>
  </si>
  <si>
    <t>Otros costos generales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</si>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</sst>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[$$-380A]#,##0.00;[Red]\([$$-380A]#,##0.0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2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left"/>
    </xf>
    <xf numFmtId="164" fontId="0" fillId="0" borderId="10" xfId="0" applyNumberFormat="1" applyBorder="1" applyAlignment="1">
      <alignment/>
    </xf>
    <xf numFmtId="0" fontId="21" fillId="0" borderId="10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8" fillId="24" borderId="12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left"/>
    </xf>
    <xf numFmtId="0" fontId="29" fillId="24" borderId="14" xfId="0" applyFont="1" applyFill="1" applyBorder="1" applyAlignment="1">
      <alignment horizontal="center"/>
    </xf>
    <xf numFmtId="164" fontId="29" fillId="24" borderId="14" xfId="0" applyNumberFormat="1" applyFont="1" applyFill="1" applyBorder="1" applyAlignment="1">
      <alignment horizontal="center"/>
    </xf>
    <xf numFmtId="164" fontId="29" fillId="24" borderId="14" xfId="0" applyNumberFormat="1" applyFont="1" applyFill="1" applyBorder="1" applyAlignment="1">
      <alignment/>
    </xf>
    <xf numFmtId="0" fontId="27" fillId="16" borderId="12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27" fillId="16" borderId="12" xfId="0" applyFont="1" applyFill="1" applyBorder="1" applyAlignment="1">
      <alignment horizontal="left" vertical="center" indent="2"/>
    </xf>
    <xf numFmtId="0" fontId="0" fillId="16" borderId="15" xfId="0" applyFont="1" applyFill="1" applyBorder="1" applyAlignment="1">
      <alignment horizontal="center"/>
    </xf>
    <xf numFmtId="164" fontId="0" fillId="16" borderId="15" xfId="0" applyNumberFormat="1" applyFont="1" applyFill="1" applyBorder="1" applyAlignment="1">
      <alignment/>
    </xf>
    <xf numFmtId="164" fontId="0" fillId="16" borderId="13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16" borderId="15" xfId="0" applyFont="1" applyFill="1" applyBorder="1" applyAlignment="1">
      <alignment/>
    </xf>
    <xf numFmtId="0" fontId="27" fillId="16" borderId="15" xfId="0" applyFont="1" applyFill="1" applyBorder="1" applyAlignment="1">
      <alignment horizontal="center"/>
    </xf>
    <xf numFmtId="164" fontId="27" fillId="16" borderId="15" xfId="0" applyNumberFormat="1" applyFont="1" applyFill="1" applyBorder="1" applyAlignment="1">
      <alignment/>
    </xf>
    <xf numFmtId="164" fontId="27" fillId="16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left" vertical="center" indent="2"/>
    </xf>
    <xf numFmtId="0" fontId="0" fillId="25" borderId="14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indent="2"/>
    </xf>
    <xf numFmtId="0" fontId="0" fillId="25" borderId="17" xfId="0" applyFont="1" applyFill="1" applyBorder="1" applyAlignment="1">
      <alignment horizontal="left" vertical="center" indent="2"/>
    </xf>
    <xf numFmtId="0" fontId="27" fillId="16" borderId="15" xfId="0" applyFont="1" applyFill="1" applyBorder="1" applyAlignment="1">
      <alignment horizontal="left" vertical="center" indent="2"/>
    </xf>
    <xf numFmtId="0" fontId="27" fillId="16" borderId="15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left" vertical="center" indent="2"/>
    </xf>
    <xf numFmtId="0" fontId="0" fillId="25" borderId="15" xfId="0" applyFont="1" applyFill="1" applyBorder="1" applyAlignment="1">
      <alignment horizontal="center"/>
    </xf>
    <xf numFmtId="164" fontId="0" fillId="25" borderId="15" xfId="0" applyNumberFormat="1" applyFont="1" applyFill="1" applyBorder="1" applyAlignment="1">
      <alignment/>
    </xf>
    <xf numFmtId="164" fontId="0" fillId="25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2"/>
    </xf>
    <xf numFmtId="0" fontId="0" fillId="25" borderId="14" xfId="0" applyFont="1" applyFill="1" applyBorder="1" applyAlignment="1">
      <alignment horizontal="center" vertical="center"/>
    </xf>
    <xf numFmtId="164" fontId="0" fillId="25" borderId="14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6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27" fillId="0" borderId="0" xfId="0" applyNumberFormat="1" applyFont="1" applyBorder="1" applyAlignment="1">
      <alignment horizontal="right"/>
    </xf>
    <xf numFmtId="0" fontId="34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center"/>
    </xf>
    <xf numFmtId="164" fontId="35" fillId="24" borderId="0" xfId="0" applyNumberFormat="1" applyFont="1" applyFill="1" applyBorder="1" applyAlignment="1">
      <alignment/>
    </xf>
    <xf numFmtId="164" fontId="36" fillId="24" borderId="0" xfId="0" applyNumberFormat="1" applyFont="1" applyFill="1" applyBorder="1" applyAlignment="1">
      <alignment/>
    </xf>
    <xf numFmtId="0" fontId="20" fillId="16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="77" zoomScaleSheetLayoutView="77" zoomScalePageLayoutView="0" workbookViewId="0" topLeftCell="A1">
      <pane ySplit="3" topLeftCell="A4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2" width="11.00390625" style="1" customWidth="1"/>
    <col min="3" max="3" width="81.00390625" style="2" customWidth="1"/>
    <col min="4" max="4" width="11.00390625" style="3" customWidth="1"/>
    <col min="5" max="5" width="11.00390625" style="4" customWidth="1"/>
    <col min="6" max="6" width="18.28125" style="5" customWidth="1"/>
    <col min="7" max="7" width="20.57421875" style="5" customWidth="1"/>
    <col min="8" max="8" width="23.28125" style="5" customWidth="1"/>
    <col min="9" max="9" width="19.140625" style="6" customWidth="1"/>
    <col min="10" max="10" width="7.7109375" style="7" customWidth="1"/>
    <col min="11" max="21" width="11.421875" style="7" customWidth="1"/>
    <col min="22" max="16384" width="11.421875" style="2" customWidth="1"/>
  </cols>
  <sheetData>
    <row r="1" spans="1:256" s="8" customFormat="1" ht="23.25" hidden="1">
      <c r="A1"/>
      <c r="B1"/>
      <c r="C1"/>
      <c r="D1"/>
      <c r="E1"/>
      <c r="F1"/>
      <c r="G1"/>
      <c r="H1"/>
      <c r="I1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39" s="8" customFormat="1" ht="23.25" hidden="1">
      <c r="A2"/>
      <c r="B2"/>
      <c r="C2"/>
      <c r="D2"/>
      <c r="E2"/>
      <c r="F2"/>
      <c r="G2"/>
      <c r="H2"/>
      <c r="I2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</row>
    <row r="3" spans="1:239" s="8" customFormat="1" ht="23.25" hidden="1">
      <c r="A3" s="1">
        <v>30</v>
      </c>
      <c r="B3" s="1" t="s">
        <v>0</v>
      </c>
      <c r="C3" s="95" t="s">
        <v>1</v>
      </c>
      <c r="D3" s="95"/>
      <c r="E3" s="95"/>
      <c r="F3" s="95"/>
      <c r="G3" s="95"/>
      <c r="H3" s="95"/>
      <c r="I3" s="95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</row>
    <row r="4" spans="1:239" s="8" customFormat="1" ht="23.25" hidden="1">
      <c r="A4" s="1"/>
      <c r="B4" s="1"/>
      <c r="C4" s="10"/>
      <c r="D4" s="10"/>
      <c r="E4" s="10"/>
      <c r="F4" s="10"/>
      <c r="G4" s="10"/>
      <c r="H4" s="11">
        <f>H65</f>
        <v>0</v>
      </c>
      <c r="I4" s="12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</row>
    <row r="5" spans="1:239" s="8" customFormat="1" ht="23.25" hidden="1">
      <c r="A5" s="1"/>
      <c r="B5" s="1"/>
      <c r="C5" s="10"/>
      <c r="D5" s="10"/>
      <c r="E5" s="10"/>
      <c r="F5" s="10"/>
      <c r="G5" s="10"/>
      <c r="H5" s="13">
        <v>0</v>
      </c>
      <c r="I5" s="14" t="s">
        <v>2</v>
      </c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</row>
    <row r="6" spans="1:256" s="7" customFormat="1" ht="23.25" hidden="1">
      <c r="A6" s="1"/>
      <c r="B6" s="1"/>
      <c r="C6" s="10"/>
      <c r="D6" s="10"/>
      <c r="E6" s="10"/>
      <c r="F6" s="10"/>
      <c r="G6" s="10"/>
      <c r="H6" s="11" t="e">
        <f>(H4/H5)</f>
        <v>#DIV/0!</v>
      </c>
      <c r="I6" s="14" t="s">
        <v>3</v>
      </c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5" customFormat="1" ht="23.25" hidden="1">
      <c r="A7" s="1"/>
      <c r="B7" s="1"/>
      <c r="C7" s="10"/>
      <c r="D7" s="10"/>
      <c r="E7" s="10"/>
      <c r="F7" s="10"/>
      <c r="G7" s="10"/>
      <c r="H7" s="11" t="e">
        <f>(H6/A3)</f>
        <v>#DIV/0!</v>
      </c>
      <c r="I7" s="14" t="s">
        <v>4</v>
      </c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9" customFormat="1" ht="14.25" hidden="1">
      <c r="A8" s="1"/>
      <c r="B8" s="1"/>
      <c r="C8" s="17"/>
      <c r="D8" s="3"/>
      <c r="E8" s="18"/>
      <c r="F8" s="5"/>
      <c r="G8" s="5"/>
      <c r="H8" s="5"/>
      <c r="I8" s="6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6" customFormat="1" ht="12.75">
      <c r="A9" s="21"/>
      <c r="B9" s="21"/>
      <c r="C9" s="22"/>
      <c r="D9" s="23"/>
      <c r="E9" s="23"/>
      <c r="F9" s="24"/>
      <c r="G9" s="24"/>
      <c r="H9" s="24"/>
      <c r="I9" s="25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8" customFormat="1" ht="26.25">
      <c r="A10" s="96" t="s">
        <v>5</v>
      </c>
      <c r="B10" s="96"/>
      <c r="C10" s="96"/>
      <c r="D10" s="96"/>
      <c r="E10" s="96"/>
      <c r="F10" s="96"/>
      <c r="G10" s="96"/>
      <c r="H10" s="96"/>
      <c r="I10" s="96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6" customFormat="1" ht="12.75">
      <c r="A11" s="30"/>
      <c r="B11" s="21"/>
      <c r="C11" s="31"/>
      <c r="D11" s="23"/>
      <c r="E11" s="23"/>
      <c r="F11" s="24"/>
      <c r="G11" s="24"/>
      <c r="H11" s="24"/>
      <c r="I11" s="25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9" s="26" customFormat="1" ht="15.75">
      <c r="A12" s="32" t="s">
        <v>6</v>
      </c>
      <c r="B12" s="33"/>
      <c r="C12" s="34" t="s">
        <v>7</v>
      </c>
      <c r="D12" s="35" t="s">
        <v>8</v>
      </c>
      <c r="E12" s="35" t="s">
        <v>9</v>
      </c>
      <c r="F12" s="36" t="s">
        <v>10</v>
      </c>
      <c r="G12" s="36" t="s">
        <v>11</v>
      </c>
      <c r="H12" s="36" t="s">
        <v>12</v>
      </c>
      <c r="I12" s="37" t="s">
        <v>13</v>
      </c>
    </row>
    <row r="13" spans="1:9" s="26" customFormat="1" ht="12.75">
      <c r="A13" s="38">
        <v>0</v>
      </c>
      <c r="B13" s="39"/>
      <c r="C13" s="40" t="s">
        <v>14</v>
      </c>
      <c r="D13" s="41"/>
      <c r="E13" s="41"/>
      <c r="F13" s="42"/>
      <c r="G13" s="42"/>
      <c r="H13" s="42"/>
      <c r="I13" s="43"/>
    </row>
    <row r="14" spans="1:9" s="26" customFormat="1" ht="12.75">
      <c r="A14" s="44"/>
      <c r="B14" s="45" t="s">
        <v>15</v>
      </c>
      <c r="C14" s="46" t="s">
        <v>16</v>
      </c>
      <c r="D14" s="45"/>
      <c r="E14" s="45" t="s">
        <v>17</v>
      </c>
      <c r="F14" s="47">
        <v>0</v>
      </c>
      <c r="G14" s="47">
        <v>0</v>
      </c>
      <c r="H14" s="48">
        <f>D14*F14</f>
        <v>0</v>
      </c>
      <c r="I14" s="48">
        <f>D14*G14</f>
        <v>0</v>
      </c>
    </row>
    <row r="15" spans="1:9" s="26" customFormat="1" ht="14.25">
      <c r="A15" s="49"/>
      <c r="B15" s="45" t="s">
        <v>18</v>
      </c>
      <c r="C15" s="46" t="s">
        <v>19</v>
      </c>
      <c r="D15" s="50"/>
      <c r="E15" s="51" t="s">
        <v>20</v>
      </c>
      <c r="F15" s="47">
        <v>0</v>
      </c>
      <c r="G15" s="52">
        <v>0</v>
      </c>
      <c r="H15" s="48">
        <f>D15*F15</f>
        <v>0</v>
      </c>
      <c r="I15" s="48">
        <f>D15*G15</f>
        <v>0</v>
      </c>
    </row>
    <row r="16" spans="1:9" s="26" customFormat="1" ht="14.25">
      <c r="A16" s="49"/>
      <c r="B16" s="45" t="s">
        <v>21</v>
      </c>
      <c r="C16" s="46" t="s">
        <v>22</v>
      </c>
      <c r="D16" s="50"/>
      <c r="E16" s="51" t="s">
        <v>23</v>
      </c>
      <c r="F16" s="47">
        <v>0</v>
      </c>
      <c r="G16" s="52">
        <v>0</v>
      </c>
      <c r="H16" s="48">
        <v>0</v>
      </c>
      <c r="I16" s="48">
        <v>0</v>
      </c>
    </row>
    <row r="17" spans="1:9" s="26" customFormat="1" ht="14.25">
      <c r="A17" s="49"/>
      <c r="B17" s="45" t="s">
        <v>24</v>
      </c>
      <c r="C17" s="46" t="s">
        <v>25</v>
      </c>
      <c r="D17" s="50"/>
      <c r="E17" s="51" t="s">
        <v>17</v>
      </c>
      <c r="F17" s="47">
        <v>0</v>
      </c>
      <c r="G17" s="52">
        <v>0</v>
      </c>
      <c r="H17" s="48">
        <f>D17*F17</f>
        <v>0</v>
      </c>
      <c r="I17" s="48">
        <f>D17*G17</f>
        <v>0</v>
      </c>
    </row>
    <row r="18" spans="1:9" s="26" customFormat="1" ht="14.25">
      <c r="A18" s="49"/>
      <c r="B18" s="45" t="s">
        <v>26</v>
      </c>
      <c r="C18" s="46" t="s">
        <v>27</v>
      </c>
      <c r="D18" s="50"/>
      <c r="E18" s="51" t="s">
        <v>17</v>
      </c>
      <c r="F18" s="47">
        <v>0</v>
      </c>
      <c r="G18" s="52">
        <v>0</v>
      </c>
      <c r="H18" s="48">
        <f>D18*F18</f>
        <v>0</v>
      </c>
      <c r="I18" s="48">
        <f>D18*G18</f>
        <v>0</v>
      </c>
    </row>
    <row r="19" spans="1:256" s="26" customFormat="1" ht="12.75">
      <c r="A19" s="53"/>
      <c r="B19" s="45" t="s">
        <v>28</v>
      </c>
      <c r="C19" s="46" t="s">
        <v>29</v>
      </c>
      <c r="D19" s="45"/>
      <c r="E19" s="45" t="s">
        <v>30</v>
      </c>
      <c r="F19" s="47">
        <v>0</v>
      </c>
      <c r="G19" s="52">
        <v>0</v>
      </c>
      <c r="H19" s="48">
        <f>D19*F19</f>
        <v>0</v>
      </c>
      <c r="I19" s="48">
        <f>D19*G19</f>
        <v>0</v>
      </c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s="26" customFormat="1" ht="12.75">
      <c r="A20" s="53"/>
      <c r="B20" s="45">
        <v>0.7</v>
      </c>
      <c r="C20" s="46" t="s">
        <v>31</v>
      </c>
      <c r="D20" s="45"/>
      <c r="E20" s="45" t="s">
        <v>17</v>
      </c>
      <c r="F20" s="47">
        <v>0</v>
      </c>
      <c r="G20" s="52">
        <v>0</v>
      </c>
      <c r="H20" s="48">
        <f>D20*F20</f>
        <v>0</v>
      </c>
      <c r="I20" s="48">
        <f>D20*G20</f>
        <v>0</v>
      </c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9" s="26" customFormat="1" ht="12.75">
      <c r="A21" s="38">
        <v>1</v>
      </c>
      <c r="B21" s="55"/>
      <c r="C21" s="40" t="s">
        <v>32</v>
      </c>
      <c r="D21" s="56"/>
      <c r="E21" s="56"/>
      <c r="F21" s="57"/>
      <c r="G21" s="57"/>
      <c r="H21" s="57"/>
      <c r="I21" s="58"/>
    </row>
    <row r="22" spans="1:9" s="26" customFormat="1" ht="12.75">
      <c r="A22" s="59"/>
      <c r="B22" s="45" t="s">
        <v>33</v>
      </c>
      <c r="C22" s="60" t="s">
        <v>34</v>
      </c>
      <c r="D22" s="61"/>
      <c r="E22" s="45" t="s">
        <v>35</v>
      </c>
      <c r="F22" s="47">
        <v>0</v>
      </c>
      <c r="G22" s="47">
        <v>0</v>
      </c>
      <c r="H22" s="48">
        <f>D22*F22</f>
        <v>0</v>
      </c>
      <c r="I22" s="48">
        <f>D22*G22</f>
        <v>0</v>
      </c>
    </row>
    <row r="23" spans="1:9" s="26" customFormat="1" ht="12.75">
      <c r="A23" s="53"/>
      <c r="B23" s="45" t="s">
        <v>36</v>
      </c>
      <c r="C23" s="60" t="s">
        <v>37</v>
      </c>
      <c r="D23" s="61"/>
      <c r="E23" s="45" t="s">
        <v>20</v>
      </c>
      <c r="F23" s="47">
        <v>0</v>
      </c>
      <c r="G23" s="47">
        <v>0</v>
      </c>
      <c r="H23" s="48">
        <f>D23*F23</f>
        <v>0</v>
      </c>
      <c r="I23" s="48">
        <f>D23*G23</f>
        <v>0</v>
      </c>
    </row>
    <row r="24" spans="1:9" s="26" customFormat="1" ht="12.75">
      <c r="A24" s="53"/>
      <c r="B24" s="45" t="s">
        <v>38</v>
      </c>
      <c r="C24" s="46" t="s">
        <v>39</v>
      </c>
      <c r="D24" s="61"/>
      <c r="E24" s="45" t="s">
        <v>20</v>
      </c>
      <c r="F24" s="47">
        <v>0</v>
      </c>
      <c r="G24" s="47">
        <v>0</v>
      </c>
      <c r="H24" s="48">
        <f>D24*F24</f>
        <v>0</v>
      </c>
      <c r="I24" s="48">
        <f>D24*G24</f>
        <v>0</v>
      </c>
    </row>
    <row r="25" spans="1:9" s="26" customFormat="1" ht="12.75">
      <c r="A25" s="38">
        <v>2</v>
      </c>
      <c r="B25" s="56"/>
      <c r="C25" s="40" t="s">
        <v>40</v>
      </c>
      <c r="D25" s="56"/>
      <c r="E25" s="56"/>
      <c r="F25" s="57"/>
      <c r="G25" s="57"/>
      <c r="H25" s="57"/>
      <c r="I25" s="58"/>
    </row>
    <row r="26" spans="1:9" s="26" customFormat="1" ht="12.75">
      <c r="A26" s="53"/>
      <c r="B26" s="45" t="s">
        <v>41</v>
      </c>
      <c r="C26" s="60" t="s">
        <v>42</v>
      </c>
      <c r="D26" s="61"/>
      <c r="E26" s="45" t="s">
        <v>35</v>
      </c>
      <c r="F26" s="47">
        <v>0</v>
      </c>
      <c r="G26" s="47">
        <v>0</v>
      </c>
      <c r="H26" s="48">
        <f>D26*F26</f>
        <v>0</v>
      </c>
      <c r="I26" s="48">
        <f>D26*G26</f>
        <v>0</v>
      </c>
    </row>
    <row r="27" spans="1:9" s="26" customFormat="1" ht="12.75">
      <c r="A27" s="38">
        <v>3</v>
      </c>
      <c r="B27" s="56"/>
      <c r="C27" s="40" t="s">
        <v>43</v>
      </c>
      <c r="D27" s="56"/>
      <c r="E27" s="56"/>
      <c r="F27" s="57"/>
      <c r="G27" s="57"/>
      <c r="H27" s="57"/>
      <c r="I27" s="58"/>
    </row>
    <row r="28" spans="1:9" s="26" customFormat="1" ht="12.75">
      <c r="A28" s="49"/>
      <c r="B28" s="45" t="s">
        <v>44</v>
      </c>
      <c r="C28" s="60" t="s">
        <v>45</v>
      </c>
      <c r="D28" s="45"/>
      <c r="E28" s="45" t="s">
        <v>35</v>
      </c>
      <c r="F28" s="48">
        <v>0</v>
      </c>
      <c r="G28" s="48">
        <v>0</v>
      </c>
      <c r="H28" s="48">
        <f>D28*F28</f>
        <v>0</v>
      </c>
      <c r="I28" s="48">
        <f>D28*G28</f>
        <v>0</v>
      </c>
    </row>
    <row r="29" spans="1:9" s="26" customFormat="1" ht="12.75">
      <c r="A29" s="38">
        <v>4</v>
      </c>
      <c r="B29" s="41"/>
      <c r="C29" s="40" t="s">
        <v>46</v>
      </c>
      <c r="D29" s="62"/>
      <c r="E29" s="41"/>
      <c r="F29" s="42"/>
      <c r="G29" s="42"/>
      <c r="H29" s="42"/>
      <c r="I29" s="43"/>
    </row>
    <row r="30" spans="1:9" s="26" customFormat="1" ht="12.75">
      <c r="A30" s="49"/>
      <c r="B30" s="45" t="s">
        <v>47</v>
      </c>
      <c r="C30" s="63" t="s">
        <v>48</v>
      </c>
      <c r="D30" s="45"/>
      <c r="E30" s="45" t="s">
        <v>20</v>
      </c>
      <c r="F30" s="47">
        <v>0</v>
      </c>
      <c r="G30" s="47">
        <v>0</v>
      </c>
      <c r="H30" s="48">
        <f>D30*F30</f>
        <v>0</v>
      </c>
      <c r="I30" s="48">
        <f>D30*G30</f>
        <v>0</v>
      </c>
    </row>
    <row r="31" spans="1:9" s="26" customFormat="1" ht="12.75">
      <c r="A31" s="49"/>
      <c r="B31" s="45" t="s">
        <v>49</v>
      </c>
      <c r="C31" s="64" t="s">
        <v>50</v>
      </c>
      <c r="D31" s="45"/>
      <c r="E31" s="45" t="s">
        <v>20</v>
      </c>
      <c r="F31" s="47">
        <v>0</v>
      </c>
      <c r="G31" s="47">
        <v>0</v>
      </c>
      <c r="H31" s="48">
        <f>D31*F31</f>
        <v>0</v>
      </c>
      <c r="I31" s="48">
        <f>D31*G31</f>
        <v>0</v>
      </c>
    </row>
    <row r="32" spans="1:9" s="26" customFormat="1" ht="12.75">
      <c r="A32" s="49"/>
      <c r="B32" s="45" t="s">
        <v>51</v>
      </c>
      <c r="C32" s="64" t="s">
        <v>52</v>
      </c>
      <c r="D32" s="45"/>
      <c r="E32" s="45" t="s">
        <v>20</v>
      </c>
      <c r="F32" s="47">
        <v>0</v>
      </c>
      <c r="G32" s="47">
        <v>0</v>
      </c>
      <c r="H32" s="48">
        <f>D32*F32</f>
        <v>0</v>
      </c>
      <c r="I32" s="48">
        <f>D32*G32</f>
        <v>0</v>
      </c>
    </row>
    <row r="33" spans="1:9" s="26" customFormat="1" ht="12.75">
      <c r="A33" s="49"/>
      <c r="B33" s="45" t="s">
        <v>53</v>
      </c>
      <c r="C33" s="60" t="s">
        <v>54</v>
      </c>
      <c r="D33" s="45"/>
      <c r="E33" s="45" t="s">
        <v>20</v>
      </c>
      <c r="F33" s="47">
        <v>0</v>
      </c>
      <c r="G33" s="47">
        <v>0</v>
      </c>
      <c r="H33" s="48">
        <f>D33*F33</f>
        <v>0</v>
      </c>
      <c r="I33" s="48">
        <f>D33*G33</f>
        <v>0</v>
      </c>
    </row>
    <row r="34" spans="1:9" s="26" customFormat="1" ht="12.75">
      <c r="A34" s="38">
        <v>5</v>
      </c>
      <c r="B34" s="39"/>
      <c r="C34" s="65" t="s">
        <v>55</v>
      </c>
      <c r="D34" s="62"/>
      <c r="E34" s="41"/>
      <c r="F34" s="42"/>
      <c r="G34" s="42"/>
      <c r="H34" s="42"/>
      <c r="I34" s="43"/>
    </row>
    <row r="35" spans="1:9" s="26" customFormat="1" ht="12.75">
      <c r="A35" s="49"/>
      <c r="B35" s="45" t="s">
        <v>56</v>
      </c>
      <c r="C35" s="46" t="s">
        <v>57</v>
      </c>
      <c r="D35" s="45"/>
      <c r="E35" s="45" t="s">
        <v>20</v>
      </c>
      <c r="F35" s="47">
        <v>0</v>
      </c>
      <c r="G35" s="47">
        <v>0</v>
      </c>
      <c r="H35" s="48">
        <f>D35*F35</f>
        <v>0</v>
      </c>
      <c r="I35" s="48">
        <f>D35*G35</f>
        <v>0</v>
      </c>
    </row>
    <row r="36" spans="1:9" s="26" customFormat="1" ht="12.75">
      <c r="A36" s="49"/>
      <c r="B36" s="45" t="s">
        <v>58</v>
      </c>
      <c r="C36" s="46" t="s">
        <v>59</v>
      </c>
      <c r="D36" s="45"/>
      <c r="E36" s="45" t="s">
        <v>60</v>
      </c>
      <c r="F36" s="47">
        <v>0</v>
      </c>
      <c r="G36" s="47">
        <v>0</v>
      </c>
      <c r="H36" s="48">
        <v>0</v>
      </c>
      <c r="I36" s="48">
        <v>0</v>
      </c>
    </row>
    <row r="37" spans="1:9" s="26" customFormat="1" ht="12.75">
      <c r="A37" s="49"/>
      <c r="B37" s="45" t="s">
        <v>61</v>
      </c>
      <c r="C37" s="46" t="s">
        <v>62</v>
      </c>
      <c r="D37" s="45"/>
      <c r="E37" s="45" t="s">
        <v>60</v>
      </c>
      <c r="F37" s="47">
        <v>0</v>
      </c>
      <c r="G37" s="47">
        <v>0</v>
      </c>
      <c r="H37" s="48">
        <f>D37*F37</f>
        <v>0</v>
      </c>
      <c r="I37" s="48">
        <f>D37*G37</f>
        <v>0</v>
      </c>
    </row>
    <row r="38" spans="1:9" s="26" customFormat="1" ht="12.75">
      <c r="A38" s="49"/>
      <c r="B38" s="45" t="s">
        <v>63</v>
      </c>
      <c r="C38" s="46" t="s">
        <v>64</v>
      </c>
      <c r="D38" s="45"/>
      <c r="E38" s="45" t="s">
        <v>20</v>
      </c>
      <c r="F38" s="47">
        <v>0</v>
      </c>
      <c r="G38" s="47">
        <v>0</v>
      </c>
      <c r="H38" s="48">
        <f>D38*F38</f>
        <v>0</v>
      </c>
      <c r="I38" s="48">
        <f>D38*G38</f>
        <v>0</v>
      </c>
    </row>
    <row r="39" spans="1:9" s="26" customFormat="1" ht="12.75">
      <c r="A39" s="38">
        <v>6</v>
      </c>
      <c r="B39" s="56"/>
      <c r="C39" s="40" t="s">
        <v>65</v>
      </c>
      <c r="D39" s="66"/>
      <c r="E39" s="56"/>
      <c r="F39" s="57"/>
      <c r="G39" s="57"/>
      <c r="H39" s="57"/>
      <c r="I39" s="58"/>
    </row>
    <row r="40" spans="1:9" s="26" customFormat="1" ht="12.75">
      <c r="A40" s="49"/>
      <c r="B40" s="67" t="s">
        <v>66</v>
      </c>
      <c r="C40" s="68" t="s">
        <v>67</v>
      </c>
      <c r="D40" s="69"/>
      <c r="E40" s="69"/>
      <c r="F40" s="70"/>
      <c r="G40" s="70"/>
      <c r="H40" s="70"/>
      <c r="I40" s="71"/>
    </row>
    <row r="41" spans="1:9" s="26" customFormat="1" ht="12.75">
      <c r="A41" s="59"/>
      <c r="B41" s="45" t="s">
        <v>68</v>
      </c>
      <c r="C41" s="46" t="s">
        <v>69</v>
      </c>
      <c r="D41" s="72"/>
      <c r="E41" s="45" t="s">
        <v>20</v>
      </c>
      <c r="F41" s="47">
        <v>0</v>
      </c>
      <c r="G41" s="47">
        <v>0</v>
      </c>
      <c r="H41" s="47">
        <f>D41*F41</f>
        <v>0</v>
      </c>
      <c r="I41" s="47">
        <f>D41*G41</f>
        <v>0</v>
      </c>
    </row>
    <row r="42" spans="1:9" s="26" customFormat="1" ht="12.75">
      <c r="A42" s="49"/>
      <c r="B42" s="67" t="s">
        <v>70</v>
      </c>
      <c r="C42" s="68" t="s">
        <v>71</v>
      </c>
      <c r="D42" s="69"/>
      <c r="E42" s="69"/>
      <c r="F42" s="70"/>
      <c r="G42" s="70"/>
      <c r="H42" s="70"/>
      <c r="I42" s="71"/>
    </row>
    <row r="43" spans="1:9" s="26" customFormat="1" ht="12.75">
      <c r="A43" s="49"/>
      <c r="B43" s="45" t="s">
        <v>72</v>
      </c>
      <c r="C43" s="46" t="s">
        <v>73</v>
      </c>
      <c r="D43" s="72"/>
      <c r="E43" s="45" t="s">
        <v>20</v>
      </c>
      <c r="F43" s="47">
        <v>0</v>
      </c>
      <c r="G43" s="47">
        <v>0</v>
      </c>
      <c r="H43" s="47">
        <f>D43*F43</f>
        <v>0</v>
      </c>
      <c r="I43" s="47">
        <f>D43*G43</f>
        <v>0</v>
      </c>
    </row>
    <row r="44" spans="1:9" s="26" customFormat="1" ht="12.75">
      <c r="A44" s="49"/>
      <c r="B44" s="45" t="s">
        <v>74</v>
      </c>
      <c r="C44" s="46" t="s">
        <v>75</v>
      </c>
      <c r="D44" s="72"/>
      <c r="E44" s="45" t="s">
        <v>20</v>
      </c>
      <c r="F44" s="47">
        <v>0</v>
      </c>
      <c r="G44" s="47">
        <v>0</v>
      </c>
      <c r="H44" s="47">
        <f>D44*F44</f>
        <v>0</v>
      </c>
      <c r="I44" s="47">
        <f>D44*G44</f>
        <v>0</v>
      </c>
    </row>
    <row r="45" spans="1:9" s="26" customFormat="1" ht="12.75">
      <c r="A45" s="49"/>
      <c r="B45" s="67" t="s">
        <v>76</v>
      </c>
      <c r="C45" s="68" t="s">
        <v>77</v>
      </c>
      <c r="D45" s="69"/>
      <c r="E45" s="69"/>
      <c r="F45" s="70"/>
      <c r="G45" s="70"/>
      <c r="H45" s="70"/>
      <c r="I45" s="71"/>
    </row>
    <row r="46" spans="1:9" s="26" customFormat="1" ht="12.75">
      <c r="A46" s="53"/>
      <c r="B46" s="45" t="s">
        <v>78</v>
      </c>
      <c r="C46" s="73" t="s">
        <v>79</v>
      </c>
      <c r="D46" s="72"/>
      <c r="E46" s="45" t="s">
        <v>20</v>
      </c>
      <c r="F46" s="47">
        <v>0</v>
      </c>
      <c r="G46" s="47">
        <v>0</v>
      </c>
      <c r="H46" s="47">
        <f>D46*F46</f>
        <v>0</v>
      </c>
      <c r="I46" s="47">
        <f>D46*G46</f>
        <v>0</v>
      </c>
    </row>
    <row r="47" spans="1:9" s="26" customFormat="1" ht="12.75">
      <c r="A47" s="38">
        <v>7</v>
      </c>
      <c r="B47" s="56"/>
      <c r="C47" s="40" t="s">
        <v>80</v>
      </c>
      <c r="D47" s="66"/>
      <c r="E47" s="56"/>
      <c r="F47" s="57"/>
      <c r="G47" s="57"/>
      <c r="H47" s="57"/>
      <c r="I47" s="58"/>
    </row>
    <row r="48" spans="1:9" s="26" customFormat="1" ht="12.75">
      <c r="A48" s="59"/>
      <c r="B48" s="61" t="s">
        <v>81</v>
      </c>
      <c r="C48" s="60" t="s">
        <v>82</v>
      </c>
      <c r="D48" s="74"/>
      <c r="E48" s="61" t="s">
        <v>17</v>
      </c>
      <c r="F48" s="75">
        <v>0</v>
      </c>
      <c r="G48" s="75">
        <v>0</v>
      </c>
      <c r="H48" s="75">
        <f>D48*F48</f>
        <v>0</v>
      </c>
      <c r="I48" s="75">
        <f>D48*G48</f>
        <v>0</v>
      </c>
    </row>
    <row r="49" spans="1:9" s="76" customFormat="1" ht="15">
      <c r="A49" s="53"/>
      <c r="B49" s="61" t="s">
        <v>83</v>
      </c>
      <c r="C49" s="60" t="s">
        <v>84</v>
      </c>
      <c r="D49" s="74"/>
      <c r="E49" s="61" t="s">
        <v>17</v>
      </c>
      <c r="F49" s="75">
        <v>0</v>
      </c>
      <c r="G49" s="75">
        <v>0</v>
      </c>
      <c r="H49" s="75">
        <f>D49*F49</f>
        <v>0</v>
      </c>
      <c r="I49" s="75">
        <f>D49*G49</f>
        <v>0</v>
      </c>
    </row>
    <row r="50" spans="1:9" s="77" customFormat="1" ht="12.75">
      <c r="A50" s="38">
        <v>8</v>
      </c>
      <c r="B50" s="56"/>
      <c r="C50" s="40" t="s">
        <v>85</v>
      </c>
      <c r="D50" s="66"/>
      <c r="E50" s="56"/>
      <c r="F50" s="57"/>
      <c r="G50" s="57"/>
      <c r="H50" s="57"/>
      <c r="I50" s="58"/>
    </row>
    <row r="51" spans="1:9" s="77" customFormat="1" ht="12.75">
      <c r="A51" s="59"/>
      <c r="B51" s="61" t="s">
        <v>86</v>
      </c>
      <c r="C51" s="60" t="s">
        <v>87</v>
      </c>
      <c r="D51" s="74"/>
      <c r="E51" s="61" t="s">
        <v>23</v>
      </c>
      <c r="F51" s="75">
        <v>0</v>
      </c>
      <c r="G51" s="75">
        <v>0</v>
      </c>
      <c r="H51" s="75">
        <f>D51*F51</f>
        <v>0</v>
      </c>
      <c r="I51" s="75">
        <f>D51*G51</f>
        <v>0</v>
      </c>
    </row>
    <row r="52" spans="1:9" s="77" customFormat="1" ht="12.75">
      <c r="A52" s="49"/>
      <c r="B52" s="61" t="s">
        <v>88</v>
      </c>
      <c r="C52" s="60" t="s">
        <v>89</v>
      </c>
      <c r="D52" s="74"/>
      <c r="E52" s="61" t="s">
        <v>23</v>
      </c>
      <c r="F52" s="75">
        <v>0</v>
      </c>
      <c r="G52" s="75">
        <v>0</v>
      </c>
      <c r="H52" s="75">
        <f>D52*F52</f>
        <v>0</v>
      </c>
      <c r="I52" s="75">
        <f>D52*G52</f>
        <v>0</v>
      </c>
    </row>
    <row r="53" spans="1:9" s="77" customFormat="1" ht="12.75">
      <c r="A53" s="49"/>
      <c r="B53" s="61" t="s">
        <v>90</v>
      </c>
      <c r="C53" s="60" t="s">
        <v>91</v>
      </c>
      <c r="D53" s="74"/>
      <c r="E53" s="61" t="s">
        <v>23</v>
      </c>
      <c r="F53" s="75">
        <v>0</v>
      </c>
      <c r="G53" s="75">
        <v>0</v>
      </c>
      <c r="H53" s="75">
        <f>D53*F53</f>
        <v>0</v>
      </c>
      <c r="I53" s="75">
        <f>D53*G53</f>
        <v>0</v>
      </c>
    </row>
    <row r="54" spans="1:9" s="77" customFormat="1" ht="12.75">
      <c r="A54" s="53"/>
      <c r="B54" s="61" t="s">
        <v>92</v>
      </c>
      <c r="C54" s="60" t="s">
        <v>93</v>
      </c>
      <c r="D54" s="74"/>
      <c r="E54" s="61" t="s">
        <v>23</v>
      </c>
      <c r="F54" s="75">
        <v>0</v>
      </c>
      <c r="G54" s="75">
        <v>0</v>
      </c>
      <c r="H54" s="75">
        <f>D54*F54</f>
        <v>0</v>
      </c>
      <c r="I54" s="75">
        <f>D54*G54</f>
        <v>0</v>
      </c>
    </row>
    <row r="55" spans="1:9" s="19" customFormat="1" ht="14.25">
      <c r="A55" s="21"/>
      <c r="B55" s="21"/>
      <c r="C55" s="78"/>
      <c r="D55" s="79"/>
      <c r="E55" s="21"/>
      <c r="F55" s="25"/>
      <c r="G55" s="25"/>
      <c r="H55" s="25"/>
      <c r="I55" s="25"/>
    </row>
    <row r="56" spans="1:9" s="19" customFormat="1" ht="15">
      <c r="A56" s="80"/>
      <c r="B56" s="80"/>
      <c r="C56" s="80" t="s">
        <v>94</v>
      </c>
      <c r="D56" s="81"/>
      <c r="E56" s="81"/>
      <c r="F56" s="82"/>
      <c r="G56" s="82"/>
      <c r="H56" s="25">
        <f>SUM(H14:H54)</f>
        <v>0</v>
      </c>
      <c r="I56" s="25">
        <f>SUM(I14:I54)</f>
        <v>0</v>
      </c>
    </row>
    <row r="57" spans="1:9" s="19" customFormat="1" ht="15">
      <c r="A57" s="80"/>
      <c r="B57" s="80"/>
      <c r="C57" s="80" t="s">
        <v>95</v>
      </c>
      <c r="D57" s="81"/>
      <c r="E57" s="81"/>
      <c r="F57" s="82"/>
      <c r="G57" s="82"/>
      <c r="H57" s="25">
        <f>H56*0.03</f>
        <v>0</v>
      </c>
      <c r="I57" s="25"/>
    </row>
    <row r="58" spans="1:9" s="19" customFormat="1" ht="15">
      <c r="A58" s="80"/>
      <c r="B58" s="80"/>
      <c r="C58" s="80" t="s">
        <v>96</v>
      </c>
      <c r="D58" s="81"/>
      <c r="E58" s="81"/>
      <c r="F58" s="82"/>
      <c r="G58" s="82"/>
      <c r="H58" s="25">
        <f>SUM(H56:H57)</f>
        <v>0</v>
      </c>
      <c r="I58" s="25"/>
    </row>
    <row r="59" spans="1:9" s="19" customFormat="1" ht="15">
      <c r="A59" s="80"/>
      <c r="B59" s="80"/>
      <c r="C59" s="80" t="s">
        <v>97</v>
      </c>
      <c r="D59" s="81"/>
      <c r="E59" s="81"/>
      <c r="F59" s="82"/>
      <c r="G59" s="82"/>
      <c r="H59" s="25">
        <f>H58*0.22</f>
        <v>0</v>
      </c>
      <c r="I59" s="25"/>
    </row>
    <row r="60" spans="1:9" s="19" customFormat="1" ht="15">
      <c r="A60" s="80"/>
      <c r="B60" s="80"/>
      <c r="C60" s="80" t="s">
        <v>98</v>
      </c>
      <c r="D60" s="81"/>
      <c r="E60" s="81"/>
      <c r="F60" s="82"/>
      <c r="G60" s="82"/>
      <c r="H60" s="25">
        <f>SUM(H58:H59)</f>
        <v>0</v>
      </c>
      <c r="I60" s="25"/>
    </row>
    <row r="61" spans="1:9" s="19" customFormat="1" ht="15">
      <c r="A61" s="80"/>
      <c r="B61" s="80"/>
      <c r="D61" s="83"/>
      <c r="E61" s="81"/>
      <c r="F61" s="82"/>
      <c r="G61" s="82"/>
      <c r="H61" s="25"/>
      <c r="I61" s="25"/>
    </row>
    <row r="62" spans="1:39" s="7" customFormat="1" ht="15">
      <c r="A62" s="80"/>
      <c r="B62" s="80"/>
      <c r="C62" s="80" t="s">
        <v>99</v>
      </c>
      <c r="D62" s="81"/>
      <c r="E62" s="81"/>
      <c r="F62" s="82"/>
      <c r="G62" s="82"/>
      <c r="H62" s="25">
        <f>SUM(I14:I54)</f>
        <v>0</v>
      </c>
      <c r="I62" s="8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84" customFormat="1" ht="18">
      <c r="A63" s="80"/>
      <c r="B63" s="80"/>
      <c r="C63" s="80" t="s">
        <v>100</v>
      </c>
      <c r="D63" s="81"/>
      <c r="E63" s="81"/>
      <c r="F63" s="82"/>
      <c r="G63" s="82"/>
      <c r="H63" s="25">
        <f>H57*0.5</f>
        <v>0</v>
      </c>
      <c r="I63" s="2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</row>
    <row r="64" spans="1:8" ht="12.75">
      <c r="A64" s="86"/>
      <c r="B64" s="86"/>
      <c r="C64" s="86"/>
      <c r="D64" s="87"/>
      <c r="E64" s="88"/>
      <c r="F64" s="89"/>
      <c r="G64" s="89"/>
      <c r="H64" s="89"/>
    </row>
    <row r="65" spans="1:9" ht="18">
      <c r="A65" s="90"/>
      <c r="B65" s="91"/>
      <c r="C65" s="91" t="s">
        <v>101</v>
      </c>
      <c r="D65" s="92"/>
      <c r="E65" s="92"/>
      <c r="F65" s="93"/>
      <c r="G65" s="93"/>
      <c r="H65" s="93">
        <f>SUM(H60:H63)</f>
        <v>0</v>
      </c>
      <c r="I65" s="94"/>
    </row>
  </sheetData>
  <sheetProtection selectLockedCells="1" selectUnlockedCells="1"/>
  <mergeCells count="2">
    <mergeCell ref="C3:I3"/>
    <mergeCell ref="A10:I10"/>
  </mergeCells>
  <printOptions horizontalCentered="1"/>
  <pageMargins left="0" right="0" top="0.5847222222222223" bottom="0.7125" header="0.5118055555555555" footer="0.5118055555555555"/>
  <pageSetup fitToHeight="1" fitToWidth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Manssino Ferrari, Noelia Lylian</cp:lastModifiedBy>
  <dcterms:created xsi:type="dcterms:W3CDTF">2017-04-27T18:16:52Z</dcterms:created>
  <dcterms:modified xsi:type="dcterms:W3CDTF">2017-04-27T18:16:52Z</dcterms:modified>
  <cp:category/>
  <cp:version/>
  <cp:contentType/>
  <cp:contentStatus/>
</cp:coreProperties>
</file>