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55" windowWidth="12120" windowHeight="4065" tabRatio="784" activeTab="0"/>
  </bookViews>
  <sheets>
    <sheet name="PDT" sheetId="1" r:id="rId1"/>
  </sheets>
  <definedNames/>
  <calcPr fullCalcOnLoad="1"/>
</workbook>
</file>

<file path=xl/sharedStrings.xml><?xml version="1.0" encoding="utf-8"?>
<sst xmlns="http://schemas.openxmlformats.org/spreadsheetml/2006/main" count="140" uniqueCount="109">
  <si>
    <t>Nº</t>
  </si>
  <si>
    <t>RUBRO</t>
  </si>
  <si>
    <t>Un.</t>
  </si>
  <si>
    <t>Met.</t>
  </si>
  <si>
    <t>P. unitario</t>
  </si>
  <si>
    <t>Subtotal</t>
  </si>
  <si>
    <t>$U</t>
  </si>
  <si>
    <t>gl</t>
  </si>
  <si>
    <t>2.1</t>
  </si>
  <si>
    <t>3.1</t>
  </si>
  <si>
    <t>m2</t>
  </si>
  <si>
    <t>3.3</t>
  </si>
  <si>
    <t>DEMOLICIONES</t>
  </si>
  <si>
    <t>3.4</t>
  </si>
  <si>
    <t>3.5</t>
  </si>
  <si>
    <t>Monto Imp</t>
  </si>
  <si>
    <t>CONSTRUCCIONES</t>
  </si>
  <si>
    <t>3.10</t>
  </si>
  <si>
    <t>LIMPIEZA Y RETIRO DE OBRA</t>
  </si>
  <si>
    <t>un</t>
  </si>
  <si>
    <t xml:space="preserve">m2 </t>
  </si>
  <si>
    <t>PICADO DE REVOQUES EN MAL ESTADO</t>
  </si>
  <si>
    <t>PINTURA INTERIOR</t>
  </si>
  <si>
    <t>2.2</t>
  </si>
  <si>
    <t>PUESTA A PUNTO DE CERRADURAS, MANIJAS, FALLEVAS, ETC.</t>
  </si>
  <si>
    <t>PUESTAS DE DATOS  | caja RJ 45 doble |</t>
  </si>
  <si>
    <t>3.11</t>
  </si>
  <si>
    <t>3.12</t>
  </si>
  <si>
    <t>3.13</t>
  </si>
  <si>
    <t>PINTURA DE PISO</t>
  </si>
  <si>
    <t>DESMONTE Y LIMPIEZA DE PATIO INTERIOR</t>
  </si>
  <si>
    <t xml:space="preserve">INFORMACIÓN IMPORTANTE PARA LA COTIZACIÓN EN LÍNEA: </t>
  </si>
  <si>
    <t>(*) Importe a digitar en la cotización en línea</t>
  </si>
  <si>
    <t xml:space="preserve">Plazo de Garantía </t>
  </si>
  <si>
    <t>SUMINISTRO DE LOZA SANITARIA SHHH</t>
  </si>
  <si>
    <t>ACONDICIONAMIENTO Y CAMBIO DE TUBOS A LED DE ILUMINACIÓN EXISTENTE</t>
  </si>
  <si>
    <t>LIMPIEZA Y SEGURIDAD</t>
  </si>
  <si>
    <t>ELEMENTOS DE SEGURIDAD (dec.125/14)</t>
  </si>
  <si>
    <t>Suma de Rubros</t>
  </si>
  <si>
    <t>10% Imprevistos de Obra (Suma de Rubros x 0,10)</t>
  </si>
  <si>
    <t xml:space="preserve">Subtotal = Suma de Rubros + 10% Imprevistos de Obra </t>
  </si>
  <si>
    <t>(*)</t>
  </si>
  <si>
    <t>IVA = Subtotal 22%</t>
  </si>
  <si>
    <t>Monto Total = Subtotal + IVA</t>
  </si>
  <si>
    <t>Monto Imponible</t>
  </si>
  <si>
    <t>10% de Imprevistos Leyes Sociales = (Leyes Sociales x 0,10)</t>
  </si>
  <si>
    <t>Precio Global  = Monto total + Leyes Sociales + 10% de Imprevistos Leyes Sociales</t>
  </si>
  <si>
    <t>Leyes Sociales = Monto Imponible x 0,7180</t>
  </si>
  <si>
    <t>PINTURA EXTERIOR</t>
  </si>
  <si>
    <t>CONSTRUCCIÓN DE PRETIL SOBRE MURO MEDIANERO (según memoria)</t>
  </si>
  <si>
    <t xml:space="preserve">Plazo de Garantía (cubierta tipo Isodec y sobretecho) </t>
  </si>
  <si>
    <t>A los efectos de la cotización en línea, se deberá utilizar el código 26627 (Acondicionamiento edilicio)</t>
  </si>
  <si>
    <t>3.2</t>
  </si>
  <si>
    <t>3.6</t>
  </si>
  <si>
    <t>3.7</t>
  </si>
  <si>
    <t>3.8</t>
  </si>
  <si>
    <t>3.9</t>
  </si>
  <si>
    <t>3.14</t>
  </si>
  <si>
    <t>3.15</t>
  </si>
  <si>
    <t>2.3</t>
  </si>
  <si>
    <t>2.4</t>
  </si>
  <si>
    <t>1.1</t>
  </si>
  <si>
    <t>4.1</t>
  </si>
  <si>
    <t>4.2</t>
  </si>
  <si>
    <t>4.3</t>
  </si>
  <si>
    <t>4.4</t>
  </si>
  <si>
    <t>4.5</t>
  </si>
  <si>
    <t>5.1</t>
  </si>
  <si>
    <t>5.2</t>
  </si>
  <si>
    <t>Acondicionamiento de la Sucursal Paso de los Toros,  Departamento de Tacuarembó de la Administración Nacional de Correos</t>
  </si>
  <si>
    <t>IMPLANTACIÓN Y REPLANTEO</t>
  </si>
  <si>
    <t>IMPLANTACIÓN</t>
  </si>
  <si>
    <t>PISO DE PORCELANATO (sector Atención al Público)</t>
  </si>
  <si>
    <t>ACONDICIONAMIENTO Y PINTURA DE ABERTURAS DE MADERA Y METÁLICAS</t>
  </si>
  <si>
    <t>DESMONTE DE ARTEFACTOS SANITARIOS, PISOS, ETC.</t>
  </si>
  <si>
    <t>REVESTIMIENTO CERÁMICO EN SSHH y TISANERÍA (paramentos)</t>
  </si>
  <si>
    <t>REVESTIMIENTO CERÁMICO EN SSHH y TISANERÍA (pisos)</t>
  </si>
  <si>
    <t>ELÉCTRICA Y DATOS</t>
  </si>
  <si>
    <t xml:space="preserve">PUESTAS DE ELÉCTRICA EN BOX DE PAGOS | caja ext. tipo Richi de 8 módulos </t>
  </si>
  <si>
    <t>TABLERO ELÉCTRICO (a acondicionar)</t>
  </si>
  <si>
    <t>El importe a digitar en la cotización en línea, en el campo "Precio unitario sin impuestos", es la suma de rubros, sin incluir el 10% de imprevistos de obra, y sin incluir el IVA, ya que el sistema lo calculará automáticamente. No se deberán sumar a la cotización en línea las leyes sociales, pero sí deben discriminarse en la presente planilla.</t>
  </si>
  <si>
    <t>Completar las celdas pintadas de color amarillo</t>
  </si>
  <si>
    <t>Concurso de Precios N° 8-2024
Anexo III: Tabla de Cotización</t>
  </si>
  <si>
    <t>SUMINISTRO Y COLOCACIÓN DE ABERTURAS C1 (según planilla)</t>
  </si>
  <si>
    <t>SUMINISTRO Y COLOCACIÓN DE ABERTURAS Al1 (según planilla)</t>
  </si>
  <si>
    <t>SUMINISTRO Y COLOCACIÓN DE ABERTURAS Al2 (según planilla)</t>
  </si>
  <si>
    <t xml:space="preserve">SUMINISTRO Y COLOCACIÓN DE ARTEFACTOS L1 (según plano) </t>
  </si>
  <si>
    <t>4.6</t>
  </si>
  <si>
    <t>3.16</t>
  </si>
  <si>
    <t>3.17</t>
  </si>
  <si>
    <t xml:space="preserve">SUMINISTRO Y COLOCACIÓN DE ILUM. DE EMERGENCIA (según plano) </t>
  </si>
  <si>
    <t>ml</t>
  </si>
  <si>
    <t>PINTURA CIELORRASO OSB</t>
  </si>
  <si>
    <t>COLOCACIÓN DE CIELORRASO PVC (oficina jefe y SSHH)</t>
  </si>
  <si>
    <t>DESMONTE DE CIELORRASO (en oficina jefe)</t>
  </si>
  <si>
    <t>TABLERO ELÉCTRICO (a suministrar)</t>
  </si>
  <si>
    <t>RECONSTRUCCIÓN DE REVOQUES EN MAL ESTADO (incluyendo tratamiento de humedades con igol, etc)</t>
  </si>
  <si>
    <t>PROYECTO + SUMINISTRO Y COLOCACIÓN DE SOBRETECHO DE CHAPA (incluyendo estructura y accesorios)</t>
  </si>
  <si>
    <t>PUESTA A PUNTO DE INSTALACIONES SANITARIAS (limpieza, , cámaras, bocas de desgüe, piletas de patio, etc.)</t>
  </si>
  <si>
    <t>INSTALACIONES SANITARIAS (abastecimiento y desagüe según memoria y gráfico)</t>
  </si>
  <si>
    <t xml:space="preserve">SUMINISTRO Y COLOCACIÓN DE ARTEFACTOS L2 (según plano) </t>
  </si>
  <si>
    <t xml:space="preserve">SUMINISTRO Y COLOCACIÓN DE ARTEFACTOS L3 (según plano existente) </t>
  </si>
  <si>
    <t xml:space="preserve">SUMINISTRO Y COLOCACIÓN DE ARTEFACTOS L4 (según plano existente) </t>
  </si>
  <si>
    <t>4.7</t>
  </si>
  <si>
    <t>4.8</t>
  </si>
  <si>
    <t>4.9</t>
  </si>
  <si>
    <t>4.10</t>
  </si>
  <si>
    <t>3.18</t>
  </si>
  <si>
    <t>3.19</t>
  </si>
</sst>
</file>

<file path=xl/styles.xml><?xml version="1.0" encoding="utf-8"?>
<styleSheet xmlns="http://schemas.openxmlformats.org/spreadsheetml/2006/main">
  <numFmts count="51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$U&quot;\ #,##0_);\(&quot;$U&quot;\ #,##0\)"/>
    <numFmt numFmtId="189" formatCode="&quot;$U&quot;\ #,##0_);[Red]\(&quot;$U&quot;\ #,##0\)"/>
    <numFmt numFmtId="190" formatCode="&quot;$U&quot;\ #,##0.00_);\(&quot;$U&quot;\ #,##0.00\)"/>
    <numFmt numFmtId="191" formatCode="&quot;$U&quot;\ #,##0.00_);[Red]\(&quot;$U&quot;\ #,##0.00\)"/>
    <numFmt numFmtId="192" formatCode="_(&quot;$U&quot;\ * #,##0_);_(&quot;$U&quot;\ * \(#,##0\);_(&quot;$U&quot;\ * &quot;-&quot;_);_(@_)"/>
    <numFmt numFmtId="193" formatCode="_(&quot;$U&quot;\ * #,##0.00_);_(&quot;$U&quot;\ * \(#,##0.00\);_(&quot;$U&quot;\ * &quot;-&quot;??_);_(@_)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_ * #,##0.0_ ;_ * \-#,##0.0_ ;_ * &quot;-&quot;?_ ;_ @_ 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6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1" fillId="0" borderId="0" xfId="48" applyFont="1" applyAlignment="1">
      <alignment horizontal="center"/>
    </xf>
    <xf numFmtId="0" fontId="3" fillId="0" borderId="0" xfId="0" applyFont="1" applyAlignment="1">
      <alignment/>
    </xf>
    <xf numFmtId="37" fontId="2" fillId="0" borderId="0" xfId="0" applyNumberFormat="1" applyFont="1" applyFill="1" applyBorder="1" applyAlignment="1">
      <alignment horizontal="center"/>
    </xf>
    <xf numFmtId="43" fontId="2" fillId="0" borderId="0" xfId="48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3" fontId="5" fillId="0" borderId="0" xfId="48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" fillId="17" borderId="10" xfId="0" applyFont="1" applyFill="1" applyBorder="1" applyAlignment="1">
      <alignment/>
    </xf>
    <xf numFmtId="0" fontId="6" fillId="17" borderId="11" xfId="0" applyFont="1" applyFill="1" applyBorder="1" applyAlignment="1">
      <alignment/>
    </xf>
    <xf numFmtId="0" fontId="6" fillId="17" borderId="12" xfId="0" applyFont="1" applyFill="1" applyBorder="1" applyAlignment="1">
      <alignment/>
    </xf>
    <xf numFmtId="0" fontId="7" fillId="17" borderId="13" xfId="0" applyFont="1" applyFill="1" applyBorder="1" applyAlignment="1">
      <alignment/>
    </xf>
    <xf numFmtId="0" fontId="7" fillId="17" borderId="0" xfId="0" applyFont="1" applyFill="1" applyBorder="1" applyAlignment="1">
      <alignment/>
    </xf>
    <xf numFmtId="0" fontId="7" fillId="17" borderId="14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43" fontId="8" fillId="0" borderId="0" xfId="48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79" fontId="7" fillId="16" borderId="15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43" fontId="7" fillId="0" borderId="17" xfId="48" applyFont="1" applyBorder="1" applyAlignment="1">
      <alignment/>
    </xf>
    <xf numFmtId="201" fontId="8" fillId="0" borderId="17" xfId="0" applyNumberFormat="1" applyFont="1" applyBorder="1" applyAlignment="1">
      <alignment/>
    </xf>
    <xf numFmtId="43" fontId="10" fillId="0" borderId="0" xfId="48" applyFont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3" fontId="7" fillId="0" borderId="19" xfId="48" applyFont="1" applyFill="1" applyBorder="1" applyAlignment="1">
      <alignment horizontal="center"/>
    </xf>
    <xf numFmtId="43" fontId="7" fillId="0" borderId="20" xfId="48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43" fontId="8" fillId="0" borderId="21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left" vertical="center" wrapText="1"/>
    </xf>
    <xf numFmtId="43" fontId="8" fillId="0" borderId="17" xfId="48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43" fontId="7" fillId="0" borderId="19" xfId="48" applyFont="1" applyFill="1" applyBorder="1" applyAlignment="1">
      <alignment horizontal="center" vertical="center" wrapText="1"/>
    </xf>
    <xf numFmtId="43" fontId="8" fillId="0" borderId="20" xfId="48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8" fillId="0" borderId="0" xfId="48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3" fontId="8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3" fontId="8" fillId="0" borderId="0" xfId="48" applyFont="1" applyBorder="1" applyAlignment="1">
      <alignment horizontal="center" vertical="center" wrapText="1"/>
    </xf>
    <xf numFmtId="43" fontId="8" fillId="0" borderId="19" xfId="48" applyFont="1" applyFill="1" applyBorder="1" applyAlignment="1">
      <alignment horizontal="center" vertical="center" wrapText="1"/>
    </xf>
    <xf numFmtId="43" fontId="8" fillId="0" borderId="0" xfId="48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3" fontId="8" fillId="0" borderId="19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43" fontId="8" fillId="0" borderId="0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" fontId="8" fillId="24" borderId="17" xfId="0" applyNumberFormat="1" applyFont="1" applyFill="1" applyBorder="1" applyAlignment="1">
      <alignment horizontal="center"/>
    </xf>
    <xf numFmtId="4" fontId="8" fillId="8" borderId="17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/>
    </xf>
    <xf numFmtId="0" fontId="7" fillId="8" borderId="22" xfId="0" applyFont="1" applyFill="1" applyBorder="1" applyAlignment="1">
      <alignment horizontal="left"/>
    </xf>
    <xf numFmtId="0" fontId="8" fillId="25" borderId="17" xfId="0" applyFont="1" applyFill="1" applyBorder="1" applyAlignment="1">
      <alignment horizontal="center" vertical="center" wrapText="1"/>
    </xf>
    <xf numFmtId="43" fontId="8" fillId="25" borderId="17" xfId="48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left"/>
    </xf>
    <xf numFmtId="0" fontId="0" fillId="25" borderId="17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01" fontId="8" fillId="0" borderId="22" xfId="0" applyNumberFormat="1" applyFont="1" applyBorder="1" applyAlignment="1">
      <alignment horizontal="center"/>
    </xf>
    <xf numFmtId="201" fontId="8" fillId="0" borderId="23" xfId="0" applyNumberFormat="1" applyFont="1" applyBorder="1" applyAlignment="1">
      <alignment horizontal="center"/>
    </xf>
    <xf numFmtId="43" fontId="8" fillId="24" borderId="18" xfId="48" applyFont="1" applyFill="1" applyBorder="1" applyAlignment="1">
      <alignment horizontal="center"/>
    </xf>
    <xf numFmtId="43" fontId="8" fillId="24" borderId="19" xfId="48" applyFont="1" applyFill="1" applyBorder="1" applyAlignment="1">
      <alignment horizontal="center"/>
    </xf>
    <xf numFmtId="43" fontId="8" fillId="24" borderId="20" xfId="48" applyFont="1" applyFill="1" applyBorder="1" applyAlignment="1">
      <alignment horizontal="center"/>
    </xf>
    <xf numFmtId="0" fontId="8" fillId="8" borderId="22" xfId="0" applyFont="1" applyFill="1" applyBorder="1" applyAlignment="1">
      <alignment horizontal="left"/>
    </xf>
    <xf numFmtId="0" fontId="8" fillId="8" borderId="15" xfId="0" applyFont="1" applyFill="1" applyBorder="1" applyAlignment="1">
      <alignment horizontal="left"/>
    </xf>
    <xf numFmtId="0" fontId="8" fillId="8" borderId="22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179" fontId="7" fillId="8" borderId="22" xfId="0" applyNumberFormat="1" applyFont="1" applyFill="1" applyBorder="1" applyAlignment="1">
      <alignment horizontal="right"/>
    </xf>
    <xf numFmtId="0" fontId="7" fillId="8" borderId="15" xfId="0" applyFont="1" applyFill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79" fontId="7" fillId="0" borderId="22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8" fillId="24" borderId="24" xfId="0" applyFont="1" applyFill="1" applyBorder="1" applyAlignment="1">
      <alignment horizontal="left"/>
    </xf>
    <xf numFmtId="0" fontId="8" fillId="24" borderId="25" xfId="0" applyFont="1" applyFill="1" applyBorder="1" applyAlignment="1">
      <alignment horizontal="left"/>
    </xf>
    <xf numFmtId="0" fontId="7" fillId="16" borderId="22" xfId="0" applyFont="1" applyFill="1" applyBorder="1" applyAlignment="1">
      <alignment horizontal="left"/>
    </xf>
    <xf numFmtId="0" fontId="7" fillId="16" borderId="23" xfId="0" applyFont="1" applyFill="1" applyBorder="1" applyAlignment="1">
      <alignment horizontal="left"/>
    </xf>
    <xf numFmtId="0" fontId="7" fillId="17" borderId="26" xfId="0" applyFont="1" applyFill="1" applyBorder="1" applyAlignment="1">
      <alignment horizontal="left" vertical="center" wrapText="1"/>
    </xf>
    <xf numFmtId="0" fontId="7" fillId="17" borderId="27" xfId="0" applyFont="1" applyFill="1" applyBorder="1" applyAlignment="1">
      <alignment horizontal="left" vertical="center" wrapText="1"/>
    </xf>
    <xf numFmtId="0" fontId="7" fillId="17" borderId="28" xfId="0" applyFont="1" applyFill="1" applyBorder="1" applyAlignment="1">
      <alignment horizontal="left" vertical="center" wrapText="1"/>
    </xf>
    <xf numFmtId="43" fontId="7" fillId="0" borderId="22" xfId="48" applyFont="1" applyBorder="1" applyAlignment="1">
      <alignment horizontal="center"/>
    </xf>
    <xf numFmtId="43" fontId="7" fillId="0" borderId="23" xfId="48" applyFont="1" applyBorder="1" applyAlignment="1">
      <alignment horizontal="center"/>
    </xf>
    <xf numFmtId="0" fontId="7" fillId="16" borderId="15" xfId="0" applyFont="1" applyFill="1" applyBorder="1" applyAlignment="1">
      <alignment horizontal="left"/>
    </xf>
    <xf numFmtId="0" fontId="7" fillId="16" borderId="22" xfId="0" applyFont="1" applyFill="1" applyBorder="1" applyAlignment="1">
      <alignment horizontal="center"/>
    </xf>
    <xf numFmtId="0" fontId="7" fillId="16" borderId="15" xfId="0" applyFont="1" applyFill="1" applyBorder="1" applyAlignment="1">
      <alignment horizontal="center"/>
    </xf>
    <xf numFmtId="179" fontId="7" fillId="16" borderId="22" xfId="0" applyNumberFormat="1" applyFont="1" applyFill="1" applyBorder="1" applyAlignment="1">
      <alignment horizontal="center"/>
    </xf>
    <xf numFmtId="179" fontId="7" fillId="16" borderId="15" xfId="0" applyNumberFormat="1" applyFont="1" applyFill="1" applyBorder="1" applyAlignment="1">
      <alignment horizontal="center"/>
    </xf>
    <xf numFmtId="43" fontId="7" fillId="0" borderId="29" xfId="48" applyFont="1" applyBorder="1" applyAlignment="1">
      <alignment horizontal="right"/>
    </xf>
    <xf numFmtId="0" fontId="7" fillId="16" borderId="23" xfId="0" applyFont="1" applyFill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179" fontId="7" fillId="24" borderId="22" xfId="0" applyNumberFormat="1" applyFont="1" applyFill="1" applyBorder="1" applyAlignment="1">
      <alignment horizontal="right"/>
    </xf>
    <xf numFmtId="179" fontId="7" fillId="24" borderId="15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">
      <selection activeCell="B29" sqref="B29"/>
    </sheetView>
  </sheetViews>
  <sheetFormatPr defaultColWidth="11.421875" defaultRowHeight="12.75"/>
  <cols>
    <col min="1" max="1" width="5.8515625" style="15" customWidth="1"/>
    <col min="2" max="2" width="81.28125" style="0" bestFit="1" customWidth="1"/>
    <col min="3" max="3" width="6.00390625" style="1" customWidth="1"/>
    <col min="4" max="4" width="10.421875" style="1" bestFit="1" customWidth="1"/>
    <col min="5" max="5" width="12.7109375" style="1" customWidth="1"/>
    <col min="6" max="6" width="11.140625" style="2" bestFit="1" customWidth="1"/>
    <col min="7" max="7" width="13.421875" style="2" bestFit="1" customWidth="1"/>
  </cols>
  <sheetData>
    <row r="1" spans="1:7" ht="45.75" customHeight="1" thickBot="1">
      <c r="A1" s="116" t="s">
        <v>82</v>
      </c>
      <c r="B1" s="117"/>
      <c r="C1" s="117"/>
      <c r="D1" s="117"/>
      <c r="E1" s="117"/>
      <c r="F1" s="117"/>
      <c r="G1" s="118"/>
    </row>
    <row r="2" spans="1:7" ht="43.5" customHeight="1" thickBot="1">
      <c r="A2" s="119" t="s">
        <v>69</v>
      </c>
      <c r="B2" s="120"/>
      <c r="C2" s="120"/>
      <c r="D2" s="120"/>
      <c r="E2" s="120"/>
      <c r="F2" s="120"/>
      <c r="G2" s="121"/>
    </row>
    <row r="3" spans="1:7" ht="16.5" thickBot="1">
      <c r="A3" s="28"/>
      <c r="B3" s="32"/>
      <c r="C3" s="30"/>
      <c r="D3" s="30"/>
      <c r="E3" s="30"/>
      <c r="F3" s="41"/>
      <c r="G3" s="41"/>
    </row>
    <row r="4" spans="1:7" s="6" customFormat="1" ht="16.5" thickBot="1">
      <c r="A4" s="42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4" t="s">
        <v>5</v>
      </c>
      <c r="G4" s="45" t="s">
        <v>15</v>
      </c>
    </row>
    <row r="5" spans="1:7" s="10" customFormat="1" ht="7.5" customHeight="1" thickBot="1">
      <c r="A5" s="28"/>
      <c r="B5" s="32"/>
      <c r="C5" s="30"/>
      <c r="D5" s="30"/>
      <c r="E5" s="30"/>
      <c r="F5" s="31"/>
      <c r="G5" s="31"/>
    </row>
    <row r="6" spans="1:7" s="10" customFormat="1" ht="16.5" thickBot="1">
      <c r="A6" s="51">
        <v>1</v>
      </c>
      <c r="B6" s="52" t="s">
        <v>71</v>
      </c>
      <c r="C6" s="53"/>
      <c r="D6" s="54"/>
      <c r="E6" s="53" t="s">
        <v>6</v>
      </c>
      <c r="F6" s="55">
        <f>SUM(F8:F8)</f>
        <v>0</v>
      </c>
      <c r="G6" s="56">
        <f>SUM(G8:G8)</f>
        <v>0</v>
      </c>
    </row>
    <row r="7" spans="1:7" s="10" customFormat="1" ht="15.75">
      <c r="A7" s="57"/>
      <c r="B7" s="58"/>
      <c r="C7" s="58"/>
      <c r="D7" s="58"/>
      <c r="E7" s="58"/>
      <c r="F7" s="59"/>
      <c r="G7" s="59"/>
    </row>
    <row r="8" spans="1:7" s="10" customFormat="1" ht="15.75">
      <c r="A8" s="48" t="s">
        <v>61</v>
      </c>
      <c r="B8" s="72" t="s">
        <v>70</v>
      </c>
      <c r="C8" s="60" t="s">
        <v>7</v>
      </c>
      <c r="D8" s="61">
        <v>1</v>
      </c>
      <c r="E8" s="79"/>
      <c r="F8" s="50">
        <f>+E8*D8</f>
        <v>0</v>
      </c>
      <c r="G8" s="80"/>
    </row>
    <row r="9" spans="1:7" s="10" customFormat="1" ht="16.5" thickBot="1">
      <c r="A9" s="62"/>
      <c r="B9" s="63"/>
      <c r="C9" s="63"/>
      <c r="D9" s="63"/>
      <c r="E9" s="63"/>
      <c r="F9" s="64"/>
      <c r="G9" s="64"/>
    </row>
    <row r="10" spans="1:7" s="10" customFormat="1" ht="16.5" thickBot="1">
      <c r="A10" s="51">
        <v>2</v>
      </c>
      <c r="B10" s="52" t="s">
        <v>12</v>
      </c>
      <c r="C10" s="53"/>
      <c r="D10" s="53"/>
      <c r="E10" s="65" t="str">
        <f>E6</f>
        <v>$U</v>
      </c>
      <c r="F10" s="55">
        <f>SUM(F12:F15)</f>
        <v>0</v>
      </c>
      <c r="G10" s="55">
        <f>SUM(G12:G15)</f>
        <v>0</v>
      </c>
    </row>
    <row r="11" spans="1:7" s="10" customFormat="1" ht="15.75">
      <c r="A11" s="57"/>
      <c r="B11" s="58"/>
      <c r="C11" s="58"/>
      <c r="D11" s="58"/>
      <c r="E11" s="58"/>
      <c r="F11" s="59"/>
      <c r="G11" s="59"/>
    </row>
    <row r="12" spans="1:7" s="10" customFormat="1" ht="15.75">
      <c r="A12" s="48" t="s">
        <v>8</v>
      </c>
      <c r="B12" s="72" t="s">
        <v>21</v>
      </c>
      <c r="C12" s="60" t="s">
        <v>7</v>
      </c>
      <c r="D12" s="61">
        <v>1</v>
      </c>
      <c r="E12" s="79"/>
      <c r="F12" s="50">
        <f>+E12*D12</f>
        <v>0</v>
      </c>
      <c r="G12" s="80"/>
    </row>
    <row r="13" spans="1:7" s="10" customFormat="1" ht="15.75">
      <c r="A13" s="48" t="s">
        <v>23</v>
      </c>
      <c r="B13" s="72" t="s">
        <v>74</v>
      </c>
      <c r="C13" s="60" t="s">
        <v>7</v>
      </c>
      <c r="D13" s="61">
        <v>1</v>
      </c>
      <c r="E13" s="79"/>
      <c r="F13" s="50">
        <f>+E13*D13</f>
        <v>0</v>
      </c>
      <c r="G13" s="80"/>
    </row>
    <row r="14" spans="1:7" s="10" customFormat="1" ht="15.75">
      <c r="A14" s="48" t="s">
        <v>59</v>
      </c>
      <c r="B14" s="72" t="s">
        <v>30</v>
      </c>
      <c r="C14" s="60" t="s">
        <v>7</v>
      </c>
      <c r="D14" s="61">
        <v>1</v>
      </c>
      <c r="E14" s="79"/>
      <c r="F14" s="50">
        <f>+E14*D14</f>
        <v>0</v>
      </c>
      <c r="G14" s="80"/>
    </row>
    <row r="15" spans="1:7" s="10" customFormat="1" ht="15.75">
      <c r="A15" s="48" t="s">
        <v>60</v>
      </c>
      <c r="B15" s="72" t="s">
        <v>94</v>
      </c>
      <c r="C15" s="60" t="s">
        <v>7</v>
      </c>
      <c r="D15" s="61">
        <v>1</v>
      </c>
      <c r="E15" s="79"/>
      <c r="F15" s="50">
        <f>+E15*D15</f>
        <v>0</v>
      </c>
      <c r="G15" s="80"/>
    </row>
    <row r="16" spans="1:7" s="13" customFormat="1" ht="16.5" thickBot="1">
      <c r="A16" s="62"/>
      <c r="B16" s="62"/>
      <c r="C16" s="62"/>
      <c r="D16" s="62"/>
      <c r="E16" s="62"/>
      <c r="F16" s="66"/>
      <c r="G16" s="66"/>
    </row>
    <row r="17" spans="1:7" s="10" customFormat="1" ht="16.5" thickBot="1">
      <c r="A17" s="51">
        <v>3</v>
      </c>
      <c r="B17" s="52" t="s">
        <v>16</v>
      </c>
      <c r="C17" s="53"/>
      <c r="D17" s="53"/>
      <c r="E17" s="53" t="str">
        <f>E6</f>
        <v>$U</v>
      </c>
      <c r="F17" s="55">
        <f>SUM(F19:F37)</f>
        <v>0</v>
      </c>
      <c r="G17" s="55">
        <f>SUM(G19:G37)</f>
        <v>0</v>
      </c>
    </row>
    <row r="18" spans="1:7" s="10" customFormat="1" ht="15.75">
      <c r="A18" s="57"/>
      <c r="B18" s="58"/>
      <c r="C18" s="58"/>
      <c r="D18" s="58"/>
      <c r="E18" s="58"/>
      <c r="F18" s="59"/>
      <c r="G18" s="59"/>
    </row>
    <row r="19" spans="1:7" s="10" customFormat="1" ht="31.5">
      <c r="A19" s="48" t="s">
        <v>9</v>
      </c>
      <c r="B19" s="72" t="s">
        <v>96</v>
      </c>
      <c r="C19" s="60" t="s">
        <v>10</v>
      </c>
      <c r="D19" s="61">
        <v>20</v>
      </c>
      <c r="E19" s="79"/>
      <c r="F19" s="50">
        <f aca="true" t="shared" si="0" ref="F19:F29">+E19*D19</f>
        <v>0</v>
      </c>
      <c r="G19" s="80"/>
    </row>
    <row r="20" spans="1:7" s="10" customFormat="1" ht="15.75">
      <c r="A20" s="48" t="s">
        <v>52</v>
      </c>
      <c r="B20" s="72" t="s">
        <v>49</v>
      </c>
      <c r="C20" s="60" t="s">
        <v>91</v>
      </c>
      <c r="D20" s="61">
        <v>13</v>
      </c>
      <c r="E20" s="79"/>
      <c r="F20" s="50">
        <f>+E20*D20</f>
        <v>0</v>
      </c>
      <c r="G20" s="80"/>
    </row>
    <row r="21" spans="1:7" s="13" customFormat="1" ht="15.75">
      <c r="A21" s="48" t="s">
        <v>11</v>
      </c>
      <c r="B21" s="73" t="s">
        <v>22</v>
      </c>
      <c r="C21" s="48" t="s">
        <v>10</v>
      </c>
      <c r="D21" s="61">
        <v>250</v>
      </c>
      <c r="E21" s="79"/>
      <c r="F21" s="50">
        <f t="shared" si="0"/>
        <v>0</v>
      </c>
      <c r="G21" s="80"/>
    </row>
    <row r="22" spans="1:7" s="13" customFormat="1" ht="15.75">
      <c r="A22" s="48" t="s">
        <v>13</v>
      </c>
      <c r="B22" s="73" t="s">
        <v>48</v>
      </c>
      <c r="C22" s="48" t="s">
        <v>10</v>
      </c>
      <c r="D22" s="61">
        <v>70</v>
      </c>
      <c r="E22" s="79"/>
      <c r="F22" s="50">
        <f>+E22*D22</f>
        <v>0</v>
      </c>
      <c r="G22" s="80"/>
    </row>
    <row r="23" spans="1:7" s="10" customFormat="1" ht="15.75">
      <c r="A23" s="48" t="s">
        <v>14</v>
      </c>
      <c r="B23" s="73" t="s">
        <v>92</v>
      </c>
      <c r="C23" s="48" t="s">
        <v>10</v>
      </c>
      <c r="D23" s="61">
        <v>90</v>
      </c>
      <c r="E23" s="79"/>
      <c r="F23" s="50">
        <f>+E23*D23</f>
        <v>0</v>
      </c>
      <c r="G23" s="80"/>
    </row>
    <row r="24" spans="1:7" s="10" customFormat="1" ht="15.75">
      <c r="A24" s="48" t="s">
        <v>53</v>
      </c>
      <c r="B24" s="73" t="s">
        <v>93</v>
      </c>
      <c r="C24" s="48" t="s">
        <v>10</v>
      </c>
      <c r="D24" s="61">
        <v>13</v>
      </c>
      <c r="E24" s="79"/>
      <c r="F24" s="50">
        <f>+E24*D24</f>
        <v>0</v>
      </c>
      <c r="G24" s="80"/>
    </row>
    <row r="25" spans="1:7" s="10" customFormat="1" ht="15.75">
      <c r="A25" s="48" t="s">
        <v>54</v>
      </c>
      <c r="B25" s="73" t="s">
        <v>72</v>
      </c>
      <c r="C25" s="48" t="s">
        <v>10</v>
      </c>
      <c r="D25" s="61">
        <v>30</v>
      </c>
      <c r="E25" s="79"/>
      <c r="F25" s="50">
        <f>+E25*D25</f>
        <v>0</v>
      </c>
      <c r="G25" s="80"/>
    </row>
    <row r="26" spans="1:7" s="10" customFormat="1" ht="15.75">
      <c r="A26" s="48" t="s">
        <v>55</v>
      </c>
      <c r="B26" s="73" t="s">
        <v>29</v>
      </c>
      <c r="C26" s="48" t="s">
        <v>10</v>
      </c>
      <c r="D26" s="61">
        <v>60</v>
      </c>
      <c r="E26" s="79"/>
      <c r="F26" s="50">
        <f>+E26*D26</f>
        <v>0</v>
      </c>
      <c r="G26" s="80"/>
    </row>
    <row r="27" spans="1:7" s="10" customFormat="1" ht="15.75">
      <c r="A27" s="48" t="s">
        <v>56</v>
      </c>
      <c r="B27" s="73" t="s">
        <v>73</v>
      </c>
      <c r="C27" s="46" t="s">
        <v>7</v>
      </c>
      <c r="D27" s="47">
        <v>1</v>
      </c>
      <c r="E27" s="79"/>
      <c r="F27" s="50">
        <f t="shared" si="0"/>
        <v>0</v>
      </c>
      <c r="G27" s="80"/>
    </row>
    <row r="28" spans="1:7" s="10" customFormat="1" ht="15.75">
      <c r="A28" s="48" t="s">
        <v>17</v>
      </c>
      <c r="B28" s="49" t="s">
        <v>24</v>
      </c>
      <c r="C28" s="46" t="s">
        <v>7</v>
      </c>
      <c r="D28" s="47">
        <v>1</v>
      </c>
      <c r="E28" s="79"/>
      <c r="F28" s="50">
        <f t="shared" si="0"/>
        <v>0</v>
      </c>
      <c r="G28" s="80"/>
    </row>
    <row r="29" spans="1:7" s="21" customFormat="1" ht="31.5">
      <c r="A29" s="48" t="s">
        <v>26</v>
      </c>
      <c r="B29" s="49" t="s">
        <v>98</v>
      </c>
      <c r="C29" s="46" t="s">
        <v>7</v>
      </c>
      <c r="D29" s="47">
        <v>1</v>
      </c>
      <c r="E29" s="79"/>
      <c r="F29" s="50">
        <f t="shared" si="0"/>
        <v>0</v>
      </c>
      <c r="G29" s="80"/>
    </row>
    <row r="30" spans="1:7" s="21" customFormat="1" ht="31.5">
      <c r="A30" s="48" t="s">
        <v>27</v>
      </c>
      <c r="B30" s="49" t="s">
        <v>99</v>
      </c>
      <c r="C30" s="46" t="s">
        <v>7</v>
      </c>
      <c r="D30" s="47">
        <v>1</v>
      </c>
      <c r="E30" s="79"/>
      <c r="F30" s="50">
        <f aca="true" t="shared" si="1" ref="F30:F37">+E30*D30</f>
        <v>0</v>
      </c>
      <c r="G30" s="80"/>
    </row>
    <row r="31" spans="1:7" s="21" customFormat="1" ht="15.75">
      <c r="A31" s="48" t="s">
        <v>28</v>
      </c>
      <c r="B31" s="49" t="s">
        <v>34</v>
      </c>
      <c r="C31" s="46" t="s">
        <v>7</v>
      </c>
      <c r="D31" s="47">
        <v>1</v>
      </c>
      <c r="E31" s="79"/>
      <c r="F31" s="50">
        <f t="shared" si="1"/>
        <v>0</v>
      </c>
      <c r="G31" s="80"/>
    </row>
    <row r="32" spans="1:7" s="10" customFormat="1" ht="15.75">
      <c r="A32" s="48" t="s">
        <v>57</v>
      </c>
      <c r="B32" s="49" t="s">
        <v>75</v>
      </c>
      <c r="C32" s="46" t="s">
        <v>20</v>
      </c>
      <c r="D32" s="47">
        <v>20</v>
      </c>
      <c r="E32" s="79"/>
      <c r="F32" s="50">
        <f t="shared" si="1"/>
        <v>0</v>
      </c>
      <c r="G32" s="80"/>
    </row>
    <row r="33" spans="1:7" s="10" customFormat="1" ht="15.75">
      <c r="A33" s="48" t="s">
        <v>58</v>
      </c>
      <c r="B33" s="49" t="s">
        <v>76</v>
      </c>
      <c r="C33" s="46" t="s">
        <v>19</v>
      </c>
      <c r="D33" s="47">
        <v>11</v>
      </c>
      <c r="E33" s="79"/>
      <c r="F33" s="50">
        <f t="shared" si="1"/>
        <v>0</v>
      </c>
      <c r="G33" s="80"/>
    </row>
    <row r="34" spans="1:7" s="10" customFormat="1" ht="15.75">
      <c r="A34" s="48" t="s">
        <v>88</v>
      </c>
      <c r="B34" s="49" t="s">
        <v>83</v>
      </c>
      <c r="C34" s="46" t="s">
        <v>19</v>
      </c>
      <c r="D34" s="47">
        <v>3</v>
      </c>
      <c r="E34" s="79"/>
      <c r="F34" s="50">
        <f t="shared" si="1"/>
        <v>0</v>
      </c>
      <c r="G34" s="80"/>
    </row>
    <row r="35" spans="1:7" s="10" customFormat="1" ht="15.75">
      <c r="A35" s="48" t="s">
        <v>89</v>
      </c>
      <c r="B35" s="49" t="s">
        <v>84</v>
      </c>
      <c r="C35" s="46" t="s">
        <v>19</v>
      </c>
      <c r="D35" s="47">
        <v>1</v>
      </c>
      <c r="E35" s="79"/>
      <c r="F35" s="50">
        <f t="shared" si="1"/>
        <v>0</v>
      </c>
      <c r="G35" s="80"/>
    </row>
    <row r="36" spans="1:7" s="10" customFormat="1" ht="15.75">
      <c r="A36" s="48" t="s">
        <v>107</v>
      </c>
      <c r="B36" s="49" t="s">
        <v>85</v>
      </c>
      <c r="C36" s="46" t="s">
        <v>19</v>
      </c>
      <c r="D36" s="47">
        <v>1</v>
      </c>
      <c r="E36" s="79"/>
      <c r="F36" s="50">
        <f t="shared" si="1"/>
        <v>0</v>
      </c>
      <c r="G36" s="80"/>
    </row>
    <row r="37" spans="1:7" s="21" customFormat="1" ht="32.25" customHeight="1">
      <c r="A37" s="48" t="s">
        <v>108</v>
      </c>
      <c r="B37" s="49" t="s">
        <v>97</v>
      </c>
      <c r="C37" s="46" t="s">
        <v>7</v>
      </c>
      <c r="D37" s="47">
        <v>1</v>
      </c>
      <c r="E37" s="79"/>
      <c r="F37" s="50">
        <f t="shared" si="1"/>
        <v>0</v>
      </c>
      <c r="G37" s="80"/>
    </row>
    <row r="38" spans="1:7" s="10" customFormat="1" ht="16.5" thickBot="1">
      <c r="A38" s="57"/>
      <c r="B38" s="58"/>
      <c r="C38" s="58"/>
      <c r="D38" s="58"/>
      <c r="E38" s="58"/>
      <c r="F38" s="59"/>
      <c r="G38" s="59"/>
    </row>
    <row r="39" spans="1:7" s="20" customFormat="1" ht="16.5" thickBot="1">
      <c r="A39" s="51">
        <v>4</v>
      </c>
      <c r="B39" s="67" t="s">
        <v>77</v>
      </c>
      <c r="C39" s="68"/>
      <c r="D39" s="69"/>
      <c r="E39" s="53" t="str">
        <f>E6</f>
        <v>$U</v>
      </c>
      <c r="F39" s="55">
        <f>SUM(F41:F50)</f>
        <v>0</v>
      </c>
      <c r="G39" s="55">
        <f>SUM(G41:G50)</f>
        <v>0</v>
      </c>
    </row>
    <row r="40" spans="1:7" s="10" customFormat="1" ht="15.75">
      <c r="A40" s="57"/>
      <c r="B40" s="58"/>
      <c r="C40" s="58"/>
      <c r="D40" s="58"/>
      <c r="E40" s="58"/>
      <c r="F40" s="59"/>
      <c r="G40" s="59"/>
    </row>
    <row r="41" spans="1:7" s="10" customFormat="1" ht="15.75">
      <c r="A41" s="48" t="s">
        <v>62</v>
      </c>
      <c r="B41" s="72" t="s">
        <v>86</v>
      </c>
      <c r="C41" s="60" t="s">
        <v>19</v>
      </c>
      <c r="D41" s="61">
        <v>8</v>
      </c>
      <c r="E41" s="79"/>
      <c r="F41" s="50">
        <f aca="true" t="shared" si="2" ref="F41:F50">+E41*D41</f>
        <v>0</v>
      </c>
      <c r="G41" s="80"/>
    </row>
    <row r="42" spans="1:7" s="10" customFormat="1" ht="15.75">
      <c r="A42" s="48" t="s">
        <v>63</v>
      </c>
      <c r="B42" s="72" t="s">
        <v>100</v>
      </c>
      <c r="C42" s="60" t="s">
        <v>19</v>
      </c>
      <c r="D42" s="61">
        <v>2</v>
      </c>
      <c r="E42" s="79"/>
      <c r="F42" s="50">
        <f t="shared" si="2"/>
        <v>0</v>
      </c>
      <c r="G42" s="80"/>
    </row>
    <row r="43" spans="1:7" s="10" customFormat="1" ht="15.75">
      <c r="A43" s="48" t="s">
        <v>64</v>
      </c>
      <c r="B43" s="72" t="s">
        <v>101</v>
      </c>
      <c r="C43" s="60" t="s">
        <v>7</v>
      </c>
      <c r="D43" s="61">
        <v>1</v>
      </c>
      <c r="E43" s="79"/>
      <c r="F43" s="50">
        <f t="shared" si="2"/>
        <v>0</v>
      </c>
      <c r="G43" s="80"/>
    </row>
    <row r="44" spans="1:7" s="10" customFormat="1" ht="15.75">
      <c r="A44" s="48" t="s">
        <v>65</v>
      </c>
      <c r="B44" s="72" t="s">
        <v>102</v>
      </c>
      <c r="C44" s="60" t="s">
        <v>19</v>
      </c>
      <c r="D44" s="61">
        <v>4</v>
      </c>
      <c r="E44" s="79"/>
      <c r="F44" s="50">
        <f t="shared" si="2"/>
        <v>0</v>
      </c>
      <c r="G44" s="80"/>
    </row>
    <row r="45" spans="1:7" s="10" customFormat="1" ht="15.75">
      <c r="A45" s="48" t="s">
        <v>66</v>
      </c>
      <c r="B45" s="72" t="s">
        <v>90</v>
      </c>
      <c r="C45" s="60" t="s">
        <v>19</v>
      </c>
      <c r="D45" s="61">
        <v>5</v>
      </c>
      <c r="E45" s="79"/>
      <c r="F45" s="50">
        <f t="shared" si="2"/>
        <v>0</v>
      </c>
      <c r="G45" s="80"/>
    </row>
    <row r="46" spans="1:7" s="10" customFormat="1" ht="31.5">
      <c r="A46" s="48" t="s">
        <v>87</v>
      </c>
      <c r="B46" s="72" t="s">
        <v>35</v>
      </c>
      <c r="C46" s="60" t="s">
        <v>7</v>
      </c>
      <c r="D46" s="61">
        <v>1</v>
      </c>
      <c r="E46" s="79"/>
      <c r="F46" s="50">
        <f t="shared" si="2"/>
        <v>0</v>
      </c>
      <c r="G46" s="80"/>
    </row>
    <row r="47" spans="1:7" s="10" customFormat="1" ht="15.75">
      <c r="A47" s="48" t="s">
        <v>103</v>
      </c>
      <c r="B47" s="74" t="s">
        <v>78</v>
      </c>
      <c r="C47" s="46" t="s">
        <v>19</v>
      </c>
      <c r="D47" s="47">
        <v>3</v>
      </c>
      <c r="E47" s="79"/>
      <c r="F47" s="50">
        <f t="shared" si="2"/>
        <v>0</v>
      </c>
      <c r="G47" s="80"/>
    </row>
    <row r="48" spans="1:7" s="10" customFormat="1" ht="15.75">
      <c r="A48" s="48" t="s">
        <v>104</v>
      </c>
      <c r="B48" s="74" t="s">
        <v>25</v>
      </c>
      <c r="C48" s="46" t="s">
        <v>19</v>
      </c>
      <c r="D48" s="61">
        <v>3</v>
      </c>
      <c r="E48" s="79"/>
      <c r="F48" s="50">
        <f t="shared" si="2"/>
        <v>0</v>
      </c>
      <c r="G48" s="80"/>
    </row>
    <row r="49" spans="1:7" s="10" customFormat="1" ht="15.75">
      <c r="A49" s="48" t="s">
        <v>105</v>
      </c>
      <c r="B49" s="74" t="s">
        <v>79</v>
      </c>
      <c r="C49" s="46" t="s">
        <v>19</v>
      </c>
      <c r="D49" s="61">
        <v>1</v>
      </c>
      <c r="E49" s="79"/>
      <c r="F49" s="50">
        <f t="shared" si="2"/>
        <v>0</v>
      </c>
      <c r="G49" s="80"/>
    </row>
    <row r="50" spans="1:7" s="10" customFormat="1" ht="15.75">
      <c r="A50" s="48" t="s">
        <v>106</v>
      </c>
      <c r="B50" s="74" t="s">
        <v>95</v>
      </c>
      <c r="C50" s="46" t="s">
        <v>19</v>
      </c>
      <c r="D50" s="61">
        <v>1</v>
      </c>
      <c r="E50" s="79"/>
      <c r="F50" s="50">
        <f t="shared" si="2"/>
        <v>0</v>
      </c>
      <c r="G50" s="80"/>
    </row>
    <row r="51" spans="1:7" s="10" customFormat="1" ht="16.5" thickBot="1">
      <c r="A51" s="62"/>
      <c r="B51" s="70"/>
      <c r="C51" s="63"/>
      <c r="D51" s="71"/>
      <c r="E51" s="62"/>
      <c r="F51" s="64"/>
      <c r="G51" s="64"/>
    </row>
    <row r="52" spans="1:7" s="10" customFormat="1" ht="16.5" thickBot="1">
      <c r="A52" s="51">
        <v>5</v>
      </c>
      <c r="B52" s="52" t="s">
        <v>36</v>
      </c>
      <c r="C52" s="53"/>
      <c r="D52" s="53"/>
      <c r="E52" s="53" t="str">
        <f>E39</f>
        <v>$U</v>
      </c>
      <c r="F52" s="55">
        <f>SUM(F54:F55)</f>
        <v>0</v>
      </c>
      <c r="G52" s="55">
        <f>SUM(G54:G55)</f>
        <v>0</v>
      </c>
    </row>
    <row r="53" spans="1:7" s="10" customFormat="1" ht="15.75">
      <c r="A53" s="57"/>
      <c r="B53" s="58"/>
      <c r="C53" s="58"/>
      <c r="D53" s="58"/>
      <c r="E53" s="58"/>
      <c r="F53" s="59"/>
      <c r="G53" s="59"/>
    </row>
    <row r="54" spans="1:7" s="8" customFormat="1" ht="15.75">
      <c r="A54" s="48" t="s">
        <v>67</v>
      </c>
      <c r="B54" s="73" t="s">
        <v>18</v>
      </c>
      <c r="C54" s="60" t="s">
        <v>7</v>
      </c>
      <c r="D54" s="61">
        <v>1</v>
      </c>
      <c r="E54" s="79"/>
      <c r="F54" s="50">
        <f>+E54*D54</f>
        <v>0</v>
      </c>
      <c r="G54" s="80"/>
    </row>
    <row r="55" spans="1:7" s="8" customFormat="1" ht="15.75">
      <c r="A55" s="48" t="s">
        <v>68</v>
      </c>
      <c r="B55" s="73" t="s">
        <v>37</v>
      </c>
      <c r="C55" s="60" t="s">
        <v>7</v>
      </c>
      <c r="D55" s="61">
        <v>1</v>
      </c>
      <c r="E55" s="79"/>
      <c r="F55" s="50">
        <f>+E55*D55</f>
        <v>0</v>
      </c>
      <c r="G55" s="80"/>
    </row>
    <row r="56" spans="1:7" s="19" customFormat="1" ht="12.75">
      <c r="A56" s="12"/>
      <c r="B56" s="18"/>
      <c r="C56" s="14"/>
      <c r="D56" s="4"/>
      <c r="E56" s="14"/>
      <c r="F56" s="5"/>
      <c r="G56" s="5"/>
    </row>
    <row r="57" spans="1:7" s="32" customFormat="1" ht="15.75">
      <c r="A57" s="90" t="s">
        <v>38</v>
      </c>
      <c r="B57" s="91"/>
      <c r="C57" s="92" t="str">
        <f>+E39</f>
        <v>$U</v>
      </c>
      <c r="D57" s="93"/>
      <c r="E57" s="94">
        <f>+F6+F10+F17+F39+F52</f>
        <v>0</v>
      </c>
      <c r="F57" s="95"/>
      <c r="G57" s="76" t="s">
        <v>41</v>
      </c>
    </row>
    <row r="58" spans="1:7" s="32" customFormat="1" ht="15.75">
      <c r="A58" s="96" t="s">
        <v>39</v>
      </c>
      <c r="B58" s="97"/>
      <c r="C58" s="83" t="str">
        <f>+C57</f>
        <v>$U</v>
      </c>
      <c r="D58" s="84"/>
      <c r="E58" s="98">
        <f>E57*0.1</f>
        <v>0</v>
      </c>
      <c r="F58" s="99"/>
      <c r="G58" s="34"/>
    </row>
    <row r="59" spans="1:7" s="32" customFormat="1" ht="15.75">
      <c r="A59" s="100" t="s">
        <v>40</v>
      </c>
      <c r="B59" s="101"/>
      <c r="C59" s="122" t="str">
        <f>+C58</f>
        <v>$U</v>
      </c>
      <c r="D59" s="123"/>
      <c r="E59" s="124">
        <f>+E57+E58</f>
        <v>0</v>
      </c>
      <c r="F59" s="125"/>
      <c r="G59" s="75"/>
    </row>
    <row r="60" spans="1:7" s="32" customFormat="1" ht="15.75">
      <c r="A60" s="96" t="s">
        <v>42</v>
      </c>
      <c r="B60" s="97"/>
      <c r="C60" s="83"/>
      <c r="D60" s="84"/>
      <c r="E60" s="114">
        <f>E59*0.22</f>
        <v>0</v>
      </c>
      <c r="F60" s="114"/>
      <c r="G60" s="35"/>
    </row>
    <row r="61" spans="1:7" s="32" customFormat="1" ht="15.75">
      <c r="A61" s="102" t="s">
        <v>43</v>
      </c>
      <c r="B61" s="103"/>
      <c r="C61" s="115" t="str">
        <f>+C59</f>
        <v>$U</v>
      </c>
      <c r="D61" s="111"/>
      <c r="E61" s="112">
        <f>+E59+E60</f>
        <v>0</v>
      </c>
      <c r="F61" s="113"/>
      <c r="G61" s="36"/>
    </row>
    <row r="62" spans="1:7" s="32" customFormat="1" ht="15.75">
      <c r="A62" s="37"/>
      <c r="B62" s="38"/>
      <c r="C62" s="30"/>
      <c r="D62" s="30"/>
      <c r="E62" s="30"/>
      <c r="F62" s="31"/>
      <c r="G62" s="31"/>
    </row>
    <row r="63" spans="1:7" s="32" customFormat="1" ht="15.75">
      <c r="A63" s="96" t="s">
        <v>44</v>
      </c>
      <c r="B63" s="97"/>
      <c r="C63" s="83" t="str">
        <f>+C59</f>
        <v>$U</v>
      </c>
      <c r="D63" s="84"/>
      <c r="E63" s="107">
        <f>+G6+G10+G17+G39+G52</f>
        <v>0</v>
      </c>
      <c r="F63" s="108"/>
      <c r="G63" s="39"/>
    </row>
    <row r="64" spans="1:7" s="32" customFormat="1" ht="15.75">
      <c r="A64" s="96" t="s">
        <v>47</v>
      </c>
      <c r="B64" s="97"/>
      <c r="C64" s="83" t="str">
        <f>+C63</f>
        <v>$U</v>
      </c>
      <c r="D64" s="84"/>
      <c r="E64" s="85">
        <f>E63*0.718</f>
        <v>0</v>
      </c>
      <c r="F64" s="86"/>
      <c r="G64" s="40"/>
    </row>
    <row r="65" spans="1:7" s="32" customFormat="1" ht="15.75">
      <c r="A65" s="96" t="s">
        <v>45</v>
      </c>
      <c r="B65" s="97"/>
      <c r="C65" s="83" t="str">
        <f>+C64</f>
        <v>$U</v>
      </c>
      <c r="D65" s="84"/>
      <c r="E65" s="85">
        <f>E64*0.1</f>
        <v>0</v>
      </c>
      <c r="F65" s="86"/>
      <c r="G65" s="40"/>
    </row>
    <row r="66" spans="1:7" s="32" customFormat="1" ht="15.75">
      <c r="A66" s="28"/>
      <c r="C66" s="30"/>
      <c r="D66" s="30"/>
      <c r="E66" s="30"/>
      <c r="F66" s="31"/>
      <c r="G66" s="31"/>
    </row>
    <row r="67" spans="1:7" s="32" customFormat="1" ht="15.75">
      <c r="A67" s="102" t="s">
        <v>46</v>
      </c>
      <c r="B67" s="109"/>
      <c r="C67" s="110" t="str">
        <f>+C65</f>
        <v>$U</v>
      </c>
      <c r="D67" s="111"/>
      <c r="E67" s="112">
        <f>E61+E64+E65</f>
        <v>0</v>
      </c>
      <c r="F67" s="113"/>
      <c r="G67" s="36"/>
    </row>
    <row r="68" spans="1:7" s="10" customFormat="1" ht="15">
      <c r="A68" s="17"/>
      <c r="B68" s="3"/>
      <c r="C68" s="7"/>
      <c r="D68" s="7"/>
      <c r="E68" s="7"/>
      <c r="F68" s="9"/>
      <c r="G68" s="9"/>
    </row>
    <row r="69" spans="1:7" s="10" customFormat="1" ht="15.75" thickBot="1">
      <c r="A69" s="16"/>
      <c r="C69" s="11"/>
      <c r="D69" s="11"/>
      <c r="E69" s="11"/>
      <c r="F69" s="9"/>
      <c r="G69" s="9"/>
    </row>
    <row r="70" spans="1:7" s="10" customFormat="1" ht="15.75">
      <c r="A70" s="22" t="s">
        <v>31</v>
      </c>
      <c r="B70" s="23"/>
      <c r="C70" s="23"/>
      <c r="D70" s="23"/>
      <c r="E70" s="23"/>
      <c r="F70" s="23"/>
      <c r="G70" s="24"/>
    </row>
    <row r="71" spans="1:7" s="10" customFormat="1" ht="15.75">
      <c r="A71" s="25" t="s">
        <v>51</v>
      </c>
      <c r="B71" s="26"/>
      <c r="C71" s="26"/>
      <c r="D71" s="26"/>
      <c r="E71" s="26"/>
      <c r="F71" s="26"/>
      <c r="G71" s="27"/>
    </row>
    <row r="72" spans="1:7" s="21" customFormat="1" ht="53.25" customHeight="1" thickBot="1">
      <c r="A72" s="104" t="s">
        <v>80</v>
      </c>
      <c r="B72" s="105"/>
      <c r="C72" s="105"/>
      <c r="D72" s="105"/>
      <c r="E72" s="105"/>
      <c r="F72" s="105"/>
      <c r="G72" s="106"/>
    </row>
    <row r="73" spans="1:7" s="10" customFormat="1" ht="15.75">
      <c r="A73" s="28"/>
      <c r="B73" s="29"/>
      <c r="C73" s="30"/>
      <c r="D73" s="30"/>
      <c r="E73" s="30"/>
      <c r="F73" s="31"/>
      <c r="G73" s="31"/>
    </row>
    <row r="74" spans="1:7" s="10" customFormat="1" ht="15.75">
      <c r="A74" s="78" t="s">
        <v>32</v>
      </c>
      <c r="B74" s="77"/>
      <c r="C74" s="30"/>
      <c r="D74" s="30"/>
      <c r="E74" s="30"/>
      <c r="F74" s="31"/>
      <c r="G74" s="31"/>
    </row>
    <row r="75" spans="1:7" s="10" customFormat="1" ht="16.5" thickBot="1">
      <c r="A75" s="28"/>
      <c r="B75" s="29"/>
      <c r="C75" s="30"/>
      <c r="D75" s="30"/>
      <c r="E75" s="30"/>
      <c r="F75" s="31"/>
      <c r="G75" s="31"/>
    </row>
    <row r="76" spans="1:7" s="10" customFormat="1" ht="16.5" thickBot="1">
      <c r="A76" s="32"/>
      <c r="B76" s="33" t="s">
        <v>33</v>
      </c>
      <c r="C76" s="87"/>
      <c r="D76" s="88"/>
      <c r="E76" s="89"/>
      <c r="F76" s="32"/>
      <c r="G76" s="32"/>
    </row>
    <row r="77" spans="1:7" s="10" customFormat="1" ht="15.75" thickBot="1">
      <c r="A77" s="16"/>
      <c r="C77" s="11"/>
      <c r="D77" s="11"/>
      <c r="E77" s="11"/>
      <c r="F77" s="9"/>
      <c r="G77" s="9"/>
    </row>
    <row r="78" spans="1:7" s="10" customFormat="1" ht="16.5" thickBot="1">
      <c r="A78" s="32"/>
      <c r="B78" s="33" t="s">
        <v>50</v>
      </c>
      <c r="C78" s="87"/>
      <c r="D78" s="88"/>
      <c r="E78" s="89"/>
      <c r="F78" s="32"/>
      <c r="G78" s="32"/>
    </row>
    <row r="79" spans="1:7" s="10" customFormat="1" ht="15">
      <c r="A79" s="16"/>
      <c r="C79" s="11"/>
      <c r="D79" s="11"/>
      <c r="E79" s="11"/>
      <c r="F79" s="9"/>
      <c r="G79" s="9"/>
    </row>
    <row r="80" spans="1:7" s="10" customFormat="1" ht="15.75">
      <c r="A80" s="81" t="s">
        <v>81</v>
      </c>
      <c r="B80" s="82"/>
      <c r="C80" s="11"/>
      <c r="D80" s="11"/>
      <c r="E80" s="11"/>
      <c r="F80" s="9"/>
      <c r="G80" s="9"/>
    </row>
    <row r="81" spans="1:7" s="10" customFormat="1" ht="15">
      <c r="A81" s="16"/>
      <c r="C81" s="11"/>
      <c r="D81" s="11"/>
      <c r="E81" s="11"/>
      <c r="F81" s="9"/>
      <c r="G81" s="9"/>
    </row>
    <row r="82" spans="1:7" s="10" customFormat="1" ht="15">
      <c r="A82" s="16"/>
      <c r="C82" s="11"/>
      <c r="D82" s="11"/>
      <c r="E82" s="11"/>
      <c r="F82" s="9"/>
      <c r="G82" s="9"/>
    </row>
    <row r="83" spans="1:7" s="10" customFormat="1" ht="15">
      <c r="A83" s="16"/>
      <c r="C83" s="11"/>
      <c r="D83" s="11"/>
      <c r="E83" s="11"/>
      <c r="F83" s="9"/>
      <c r="G83" s="9"/>
    </row>
    <row r="84" spans="1:7" s="10" customFormat="1" ht="15">
      <c r="A84" s="16"/>
      <c r="C84" s="11"/>
      <c r="D84" s="11"/>
      <c r="E84" s="11"/>
      <c r="F84" s="9"/>
      <c r="G84" s="9"/>
    </row>
    <row r="85" spans="1:7" s="10" customFormat="1" ht="15">
      <c r="A85" s="16"/>
      <c r="C85" s="11"/>
      <c r="D85" s="11"/>
      <c r="E85" s="11"/>
      <c r="F85" s="9"/>
      <c r="G85" s="9"/>
    </row>
    <row r="86" spans="1:7" s="10" customFormat="1" ht="15">
      <c r="A86" s="16"/>
      <c r="C86" s="11"/>
      <c r="D86" s="11"/>
      <c r="E86" s="11"/>
      <c r="F86" s="9"/>
      <c r="G86" s="9"/>
    </row>
    <row r="87" spans="1:7" s="10" customFormat="1" ht="15">
      <c r="A87" s="16"/>
      <c r="C87" s="11"/>
      <c r="D87" s="11"/>
      <c r="E87" s="11"/>
      <c r="F87" s="9"/>
      <c r="G87" s="9"/>
    </row>
    <row r="88" spans="1:7" s="10" customFormat="1" ht="15">
      <c r="A88" s="16"/>
      <c r="C88" s="11"/>
      <c r="D88" s="11"/>
      <c r="E88" s="11"/>
      <c r="F88" s="9"/>
      <c r="G88" s="9"/>
    </row>
    <row r="89" spans="1:7" s="10" customFormat="1" ht="15">
      <c r="A89" s="16"/>
      <c r="C89" s="11"/>
      <c r="D89" s="11"/>
      <c r="E89" s="11"/>
      <c r="F89" s="9"/>
      <c r="G89" s="9"/>
    </row>
    <row r="90" spans="1:7" s="10" customFormat="1" ht="15">
      <c r="A90" s="16"/>
      <c r="C90" s="11"/>
      <c r="D90" s="11"/>
      <c r="E90" s="11"/>
      <c r="F90" s="9"/>
      <c r="G90" s="9"/>
    </row>
    <row r="91" spans="1:7" s="10" customFormat="1" ht="15">
      <c r="A91" s="16"/>
      <c r="C91" s="11"/>
      <c r="D91" s="11"/>
      <c r="E91" s="11"/>
      <c r="F91" s="9"/>
      <c r="G91" s="9"/>
    </row>
    <row r="92" spans="1:7" s="10" customFormat="1" ht="15">
      <c r="A92" s="16"/>
      <c r="C92" s="11"/>
      <c r="D92" s="11"/>
      <c r="E92" s="11"/>
      <c r="F92" s="9"/>
      <c r="G92" s="9"/>
    </row>
    <row r="93" spans="1:7" s="10" customFormat="1" ht="15">
      <c r="A93" s="16"/>
      <c r="C93" s="11"/>
      <c r="D93" s="11"/>
      <c r="E93" s="11"/>
      <c r="F93" s="9"/>
      <c r="G93" s="9"/>
    </row>
    <row r="94" spans="1:7" s="10" customFormat="1" ht="15">
      <c r="A94" s="16"/>
      <c r="C94" s="11"/>
      <c r="D94" s="11"/>
      <c r="E94" s="11"/>
      <c r="F94" s="9"/>
      <c r="G94" s="9"/>
    </row>
    <row r="95" spans="1:7" s="10" customFormat="1" ht="15">
      <c r="A95" s="16"/>
      <c r="C95" s="11"/>
      <c r="D95" s="11"/>
      <c r="E95" s="11"/>
      <c r="F95" s="9"/>
      <c r="G95" s="9"/>
    </row>
    <row r="96" spans="1:7" s="10" customFormat="1" ht="15">
      <c r="A96" s="16"/>
      <c r="C96" s="11"/>
      <c r="D96" s="11"/>
      <c r="E96" s="11"/>
      <c r="F96" s="9"/>
      <c r="G96" s="9"/>
    </row>
    <row r="97" spans="1:7" s="10" customFormat="1" ht="15">
      <c r="A97" s="16"/>
      <c r="C97" s="11"/>
      <c r="D97" s="11"/>
      <c r="E97" s="11"/>
      <c r="F97" s="9"/>
      <c r="G97" s="9"/>
    </row>
    <row r="98" spans="1:7" s="10" customFormat="1" ht="15">
      <c r="A98" s="16"/>
      <c r="C98" s="11"/>
      <c r="D98" s="11"/>
      <c r="E98" s="11"/>
      <c r="F98" s="9"/>
      <c r="G98" s="9"/>
    </row>
    <row r="99" spans="1:7" s="10" customFormat="1" ht="15">
      <c r="A99" s="16"/>
      <c r="C99" s="11"/>
      <c r="D99" s="11"/>
      <c r="E99" s="11"/>
      <c r="F99" s="9"/>
      <c r="G99" s="9"/>
    </row>
    <row r="100" spans="1:7" s="10" customFormat="1" ht="15">
      <c r="A100" s="16"/>
      <c r="C100" s="11"/>
      <c r="D100" s="11"/>
      <c r="E100" s="11"/>
      <c r="F100" s="9"/>
      <c r="G100" s="9"/>
    </row>
    <row r="101" spans="1:7" s="10" customFormat="1" ht="15">
      <c r="A101" s="16"/>
      <c r="C101" s="11"/>
      <c r="D101" s="11"/>
      <c r="E101" s="11"/>
      <c r="F101" s="9"/>
      <c r="G101" s="9"/>
    </row>
    <row r="102" spans="1:7" s="10" customFormat="1" ht="15">
      <c r="A102" s="16"/>
      <c r="C102" s="11"/>
      <c r="D102" s="11"/>
      <c r="E102" s="11"/>
      <c r="F102" s="9"/>
      <c r="G102" s="9"/>
    </row>
    <row r="103" spans="1:7" s="10" customFormat="1" ht="15">
      <c r="A103" s="16"/>
      <c r="C103" s="11"/>
      <c r="D103" s="11"/>
      <c r="E103" s="11"/>
      <c r="F103" s="9"/>
      <c r="G103" s="9"/>
    </row>
    <row r="104" spans="1:7" s="10" customFormat="1" ht="15">
      <c r="A104" s="16"/>
      <c r="C104" s="11"/>
      <c r="D104" s="11"/>
      <c r="E104" s="11"/>
      <c r="F104" s="9"/>
      <c r="G104" s="9"/>
    </row>
    <row r="105" spans="1:7" s="10" customFormat="1" ht="15">
      <c r="A105" s="16"/>
      <c r="C105" s="11"/>
      <c r="D105" s="11"/>
      <c r="E105" s="11"/>
      <c r="F105" s="9"/>
      <c r="G105" s="9"/>
    </row>
    <row r="106" spans="1:7" s="10" customFormat="1" ht="15">
      <c r="A106" s="16"/>
      <c r="C106" s="11"/>
      <c r="D106" s="11"/>
      <c r="E106" s="11"/>
      <c r="F106" s="9"/>
      <c r="G106" s="9"/>
    </row>
    <row r="107" spans="1:7" s="10" customFormat="1" ht="15">
      <c r="A107" s="16"/>
      <c r="C107" s="11"/>
      <c r="D107" s="11"/>
      <c r="E107" s="11"/>
      <c r="F107" s="9"/>
      <c r="G107" s="9"/>
    </row>
    <row r="108" spans="1:7" s="10" customFormat="1" ht="15">
      <c r="A108" s="16"/>
      <c r="C108" s="11"/>
      <c r="D108" s="11"/>
      <c r="E108" s="11"/>
      <c r="F108" s="9"/>
      <c r="G108" s="9"/>
    </row>
    <row r="109" spans="1:7" s="10" customFormat="1" ht="15">
      <c r="A109" s="16"/>
      <c r="C109" s="11"/>
      <c r="D109" s="11"/>
      <c r="E109" s="11"/>
      <c r="F109" s="9"/>
      <c r="G109" s="9"/>
    </row>
    <row r="110" spans="1:7" s="10" customFormat="1" ht="15">
      <c r="A110" s="16"/>
      <c r="C110" s="11"/>
      <c r="D110" s="11"/>
      <c r="E110" s="11"/>
      <c r="F110" s="9"/>
      <c r="G110" s="9"/>
    </row>
    <row r="111" spans="1:7" s="10" customFormat="1" ht="15">
      <c r="A111" s="16"/>
      <c r="C111" s="11"/>
      <c r="D111" s="11"/>
      <c r="E111" s="11"/>
      <c r="F111" s="9"/>
      <c r="G111" s="9"/>
    </row>
    <row r="112" spans="1:7" s="10" customFormat="1" ht="15">
      <c r="A112" s="16"/>
      <c r="C112" s="11"/>
      <c r="D112" s="11"/>
      <c r="E112" s="11"/>
      <c r="F112" s="9"/>
      <c r="G112" s="9"/>
    </row>
    <row r="113" spans="1:7" s="10" customFormat="1" ht="15">
      <c r="A113" s="16"/>
      <c r="C113" s="11"/>
      <c r="D113" s="11"/>
      <c r="E113" s="11"/>
      <c r="F113" s="9"/>
      <c r="G113" s="9"/>
    </row>
    <row r="114" spans="1:7" s="10" customFormat="1" ht="15">
      <c r="A114" s="16"/>
      <c r="C114" s="11"/>
      <c r="D114" s="11"/>
      <c r="E114" s="11"/>
      <c r="F114" s="9"/>
      <c r="G114" s="9"/>
    </row>
    <row r="115" spans="1:7" s="10" customFormat="1" ht="15">
      <c r="A115" s="16"/>
      <c r="C115" s="11"/>
      <c r="D115" s="11"/>
      <c r="E115" s="11"/>
      <c r="F115" s="9"/>
      <c r="G115" s="9"/>
    </row>
    <row r="116" spans="1:7" s="10" customFormat="1" ht="15">
      <c r="A116" s="16"/>
      <c r="C116" s="11"/>
      <c r="D116" s="11"/>
      <c r="E116" s="11"/>
      <c r="F116" s="9"/>
      <c r="G116" s="9"/>
    </row>
    <row r="117" spans="1:7" s="10" customFormat="1" ht="15">
      <c r="A117" s="16"/>
      <c r="C117" s="11"/>
      <c r="D117" s="11"/>
      <c r="E117" s="11"/>
      <c r="F117" s="9"/>
      <c r="G117" s="9"/>
    </row>
    <row r="118" spans="1:7" s="10" customFormat="1" ht="15">
      <c r="A118" s="16"/>
      <c r="C118" s="11"/>
      <c r="D118" s="11"/>
      <c r="E118" s="11"/>
      <c r="F118" s="9"/>
      <c r="G118" s="9"/>
    </row>
    <row r="119" spans="1:7" s="10" customFormat="1" ht="15">
      <c r="A119" s="16"/>
      <c r="C119" s="11"/>
      <c r="D119" s="11"/>
      <c r="E119" s="11"/>
      <c r="F119" s="9"/>
      <c r="G119" s="9"/>
    </row>
    <row r="120" spans="1:7" s="10" customFormat="1" ht="15">
      <c r="A120" s="16"/>
      <c r="C120" s="11"/>
      <c r="D120" s="11"/>
      <c r="E120" s="11"/>
      <c r="F120" s="9"/>
      <c r="G120" s="9"/>
    </row>
    <row r="121" spans="1:7" s="10" customFormat="1" ht="15">
      <c r="A121" s="16"/>
      <c r="C121" s="11"/>
      <c r="D121" s="11"/>
      <c r="E121" s="11"/>
      <c r="F121" s="9"/>
      <c r="G121" s="9"/>
    </row>
    <row r="122" spans="1:7" s="10" customFormat="1" ht="15">
      <c r="A122" s="16"/>
      <c r="C122" s="11"/>
      <c r="D122" s="11"/>
      <c r="E122" s="11"/>
      <c r="F122" s="9"/>
      <c r="G122" s="9"/>
    </row>
    <row r="123" spans="1:7" s="10" customFormat="1" ht="15">
      <c r="A123" s="16"/>
      <c r="C123" s="11"/>
      <c r="D123" s="11"/>
      <c r="E123" s="11"/>
      <c r="F123" s="9"/>
      <c r="G123" s="9"/>
    </row>
    <row r="124" spans="1:7" s="10" customFormat="1" ht="15">
      <c r="A124" s="16"/>
      <c r="C124" s="11"/>
      <c r="D124" s="11"/>
      <c r="E124" s="11"/>
      <c r="F124" s="9"/>
      <c r="G124" s="9"/>
    </row>
    <row r="125" spans="1:7" s="10" customFormat="1" ht="15">
      <c r="A125" s="16"/>
      <c r="C125" s="11"/>
      <c r="D125" s="11"/>
      <c r="E125" s="11"/>
      <c r="F125" s="9"/>
      <c r="G125" s="9"/>
    </row>
    <row r="126" spans="1:7" s="10" customFormat="1" ht="15">
      <c r="A126" s="16"/>
      <c r="C126" s="11"/>
      <c r="D126" s="11"/>
      <c r="E126" s="11"/>
      <c r="F126" s="9"/>
      <c r="G126" s="9"/>
    </row>
    <row r="127" spans="1:7" s="10" customFormat="1" ht="15">
      <c r="A127" s="16"/>
      <c r="C127" s="11"/>
      <c r="D127" s="11"/>
      <c r="E127" s="11"/>
      <c r="F127" s="9"/>
      <c r="G127" s="9"/>
    </row>
    <row r="128" spans="1:7" s="10" customFormat="1" ht="15">
      <c r="A128" s="16"/>
      <c r="C128" s="11"/>
      <c r="D128" s="11"/>
      <c r="E128" s="11"/>
      <c r="F128" s="9"/>
      <c r="G128" s="9"/>
    </row>
    <row r="129" spans="1:7" s="10" customFormat="1" ht="15">
      <c r="A129" s="16"/>
      <c r="C129" s="11"/>
      <c r="D129" s="11"/>
      <c r="E129" s="11"/>
      <c r="F129" s="9"/>
      <c r="G129" s="9"/>
    </row>
    <row r="130" spans="1:7" s="10" customFormat="1" ht="15">
      <c r="A130" s="16"/>
      <c r="C130" s="11"/>
      <c r="D130" s="11"/>
      <c r="E130" s="11"/>
      <c r="F130" s="9"/>
      <c r="G130" s="9"/>
    </row>
    <row r="131" spans="1:7" s="10" customFormat="1" ht="15">
      <c r="A131" s="16"/>
      <c r="C131" s="11"/>
      <c r="D131" s="11"/>
      <c r="E131" s="11"/>
      <c r="F131" s="9"/>
      <c r="G131" s="9"/>
    </row>
    <row r="132" spans="1:7" s="10" customFormat="1" ht="15">
      <c r="A132" s="16"/>
      <c r="C132" s="11"/>
      <c r="D132" s="11"/>
      <c r="E132" s="11"/>
      <c r="F132" s="9"/>
      <c r="G132" s="9"/>
    </row>
    <row r="133" spans="1:7" s="10" customFormat="1" ht="15">
      <c r="A133" s="16"/>
      <c r="C133" s="11"/>
      <c r="D133" s="11"/>
      <c r="E133" s="11"/>
      <c r="F133" s="9"/>
      <c r="G133" s="9"/>
    </row>
    <row r="134" spans="1:7" s="10" customFormat="1" ht="15">
      <c r="A134" s="16"/>
      <c r="C134" s="11"/>
      <c r="D134" s="11"/>
      <c r="E134" s="11"/>
      <c r="F134" s="9"/>
      <c r="G134" s="9"/>
    </row>
    <row r="135" spans="1:7" s="10" customFormat="1" ht="15">
      <c r="A135" s="16"/>
      <c r="C135" s="11"/>
      <c r="D135" s="11"/>
      <c r="E135" s="11"/>
      <c r="F135" s="9"/>
      <c r="G135" s="9"/>
    </row>
    <row r="136" spans="1:7" s="10" customFormat="1" ht="15">
      <c r="A136" s="16"/>
      <c r="C136" s="11"/>
      <c r="D136" s="11"/>
      <c r="E136" s="11"/>
      <c r="F136" s="9"/>
      <c r="G136" s="9"/>
    </row>
    <row r="137" spans="1:7" s="10" customFormat="1" ht="15">
      <c r="A137" s="16"/>
      <c r="C137" s="11"/>
      <c r="D137" s="11"/>
      <c r="E137" s="11"/>
      <c r="F137" s="9"/>
      <c r="G137" s="9"/>
    </row>
    <row r="138" spans="1:7" s="10" customFormat="1" ht="15">
      <c r="A138" s="16"/>
      <c r="C138" s="11"/>
      <c r="D138" s="11"/>
      <c r="E138" s="11"/>
      <c r="F138" s="9"/>
      <c r="G138" s="9"/>
    </row>
    <row r="139" spans="1:7" s="10" customFormat="1" ht="15">
      <c r="A139" s="16"/>
      <c r="C139" s="11"/>
      <c r="D139" s="11"/>
      <c r="E139" s="11"/>
      <c r="F139" s="9"/>
      <c r="G139" s="9"/>
    </row>
    <row r="140" spans="1:7" s="10" customFormat="1" ht="15">
      <c r="A140" s="16"/>
      <c r="C140" s="11"/>
      <c r="D140" s="11"/>
      <c r="E140" s="11"/>
      <c r="F140" s="9"/>
      <c r="G140" s="9"/>
    </row>
    <row r="141" spans="1:7" s="10" customFormat="1" ht="15">
      <c r="A141" s="16"/>
      <c r="C141" s="11"/>
      <c r="D141" s="11"/>
      <c r="E141" s="11"/>
      <c r="F141" s="9"/>
      <c r="G141" s="9"/>
    </row>
    <row r="142" spans="1:7" s="10" customFormat="1" ht="15">
      <c r="A142" s="16"/>
      <c r="C142" s="11"/>
      <c r="D142" s="11"/>
      <c r="E142" s="11"/>
      <c r="F142" s="9"/>
      <c r="G142" s="9"/>
    </row>
    <row r="143" spans="1:7" s="10" customFormat="1" ht="15">
      <c r="A143" s="16"/>
      <c r="C143" s="11"/>
      <c r="D143" s="11"/>
      <c r="E143" s="11"/>
      <c r="F143" s="9"/>
      <c r="G143" s="9"/>
    </row>
    <row r="144" spans="1:7" s="10" customFormat="1" ht="15">
      <c r="A144" s="16"/>
      <c r="C144" s="11"/>
      <c r="D144" s="11"/>
      <c r="E144" s="11"/>
      <c r="F144" s="9"/>
      <c r="G144" s="9"/>
    </row>
    <row r="145" spans="1:7" s="10" customFormat="1" ht="15">
      <c r="A145" s="16"/>
      <c r="C145" s="11"/>
      <c r="D145" s="11"/>
      <c r="E145" s="11"/>
      <c r="F145" s="9"/>
      <c r="G145" s="9"/>
    </row>
    <row r="146" spans="1:7" s="10" customFormat="1" ht="15">
      <c r="A146" s="16"/>
      <c r="C146" s="11"/>
      <c r="D146" s="11"/>
      <c r="E146" s="11"/>
      <c r="F146" s="9"/>
      <c r="G146" s="9"/>
    </row>
    <row r="147" spans="1:7" s="10" customFormat="1" ht="15">
      <c r="A147" s="16"/>
      <c r="C147" s="11"/>
      <c r="D147" s="11"/>
      <c r="E147" s="11"/>
      <c r="F147" s="9"/>
      <c r="G147" s="9"/>
    </row>
    <row r="148" spans="1:7" s="10" customFormat="1" ht="15">
      <c r="A148" s="16"/>
      <c r="C148" s="11"/>
      <c r="D148" s="11"/>
      <c r="E148" s="11"/>
      <c r="F148" s="9"/>
      <c r="G148" s="9"/>
    </row>
    <row r="149" spans="1:7" s="10" customFormat="1" ht="15">
      <c r="A149" s="16"/>
      <c r="C149" s="11"/>
      <c r="D149" s="11"/>
      <c r="E149" s="11"/>
      <c r="F149" s="9"/>
      <c r="G149" s="9"/>
    </row>
    <row r="150" spans="1:7" s="10" customFormat="1" ht="15">
      <c r="A150" s="16"/>
      <c r="C150" s="11"/>
      <c r="D150" s="11"/>
      <c r="E150" s="11"/>
      <c r="F150" s="9"/>
      <c r="G150" s="9"/>
    </row>
    <row r="151" spans="1:7" s="10" customFormat="1" ht="15">
      <c r="A151" s="16"/>
      <c r="C151" s="11"/>
      <c r="D151" s="11"/>
      <c r="E151" s="11"/>
      <c r="F151" s="9"/>
      <c r="G151" s="9"/>
    </row>
    <row r="152" spans="1:7" s="10" customFormat="1" ht="15">
      <c r="A152" s="16"/>
      <c r="C152" s="11"/>
      <c r="D152" s="11"/>
      <c r="E152" s="11"/>
      <c r="F152" s="9"/>
      <c r="G152" s="9"/>
    </row>
    <row r="153" spans="1:7" s="10" customFormat="1" ht="15">
      <c r="A153" s="16"/>
      <c r="C153" s="11"/>
      <c r="D153" s="11"/>
      <c r="E153" s="11"/>
      <c r="F153" s="9"/>
      <c r="G153" s="9"/>
    </row>
    <row r="154" spans="1:7" s="10" customFormat="1" ht="15">
      <c r="A154" s="16"/>
      <c r="C154" s="11"/>
      <c r="D154" s="11"/>
      <c r="E154" s="11"/>
      <c r="F154" s="9"/>
      <c r="G154" s="9"/>
    </row>
    <row r="155" spans="1:7" s="10" customFormat="1" ht="15">
      <c r="A155" s="16"/>
      <c r="C155" s="11"/>
      <c r="D155" s="11"/>
      <c r="E155" s="11"/>
      <c r="F155" s="9"/>
      <c r="G155" s="9"/>
    </row>
    <row r="156" spans="1:7" s="10" customFormat="1" ht="15">
      <c r="A156" s="16"/>
      <c r="C156" s="11"/>
      <c r="D156" s="11"/>
      <c r="E156" s="11"/>
      <c r="F156" s="9"/>
      <c r="G156" s="9"/>
    </row>
    <row r="157" spans="1:7" s="10" customFormat="1" ht="15">
      <c r="A157" s="16"/>
      <c r="C157" s="11"/>
      <c r="D157" s="11"/>
      <c r="E157" s="11"/>
      <c r="F157" s="9"/>
      <c r="G157" s="9"/>
    </row>
    <row r="158" spans="1:7" s="10" customFormat="1" ht="15">
      <c r="A158" s="16"/>
      <c r="C158" s="11"/>
      <c r="D158" s="11"/>
      <c r="E158" s="11"/>
      <c r="F158" s="9"/>
      <c r="G158" s="9"/>
    </row>
    <row r="159" spans="1:7" s="10" customFormat="1" ht="15">
      <c r="A159" s="16"/>
      <c r="C159" s="11"/>
      <c r="D159" s="11"/>
      <c r="E159" s="11"/>
      <c r="F159" s="9"/>
      <c r="G159" s="9"/>
    </row>
  </sheetData>
  <sheetProtection/>
  <mergeCells count="32">
    <mergeCell ref="A1:G1"/>
    <mergeCell ref="A2:G2"/>
    <mergeCell ref="C59:D59"/>
    <mergeCell ref="E59:F59"/>
    <mergeCell ref="C64:D64"/>
    <mergeCell ref="E64:F64"/>
    <mergeCell ref="A65:B65"/>
    <mergeCell ref="A60:B60"/>
    <mergeCell ref="C60:D60"/>
    <mergeCell ref="E60:F60"/>
    <mergeCell ref="C61:D61"/>
    <mergeCell ref="E61:F61"/>
    <mergeCell ref="A59:B59"/>
    <mergeCell ref="A61:B61"/>
    <mergeCell ref="A72:G72"/>
    <mergeCell ref="A63:B63"/>
    <mergeCell ref="C63:D63"/>
    <mergeCell ref="E63:F63"/>
    <mergeCell ref="A67:B67"/>
    <mergeCell ref="C67:D67"/>
    <mergeCell ref="E67:F67"/>
    <mergeCell ref="A64:B64"/>
    <mergeCell ref="A57:B57"/>
    <mergeCell ref="C57:D57"/>
    <mergeCell ref="E57:F57"/>
    <mergeCell ref="A58:B58"/>
    <mergeCell ref="C58:D58"/>
    <mergeCell ref="E58:F58"/>
    <mergeCell ref="C65:D65"/>
    <mergeCell ref="E65:F65"/>
    <mergeCell ref="C76:E76"/>
    <mergeCell ref="C78:E78"/>
  </mergeCells>
  <printOptions/>
  <pageMargins left="0.75" right="0.75" top="1" bottom="1" header="0" footer="0"/>
  <pageSetup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alvarom</cp:lastModifiedBy>
  <cp:lastPrinted>2023-11-28T20:32:49Z</cp:lastPrinted>
  <dcterms:created xsi:type="dcterms:W3CDTF">2010-08-26T22:39:19Z</dcterms:created>
  <dcterms:modified xsi:type="dcterms:W3CDTF">2024-04-18T15:12:34Z</dcterms:modified>
  <cp:category/>
  <cp:version/>
  <cp:contentType/>
  <cp:contentStatus/>
</cp:coreProperties>
</file>